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TAB TECH\Desktop\Wendy's - Jacksonville FL - SMT Mech\"/>
    </mc:Choice>
  </mc:AlternateContent>
  <xr:revisionPtr revIDLastSave="0" documentId="13_ncr:1_{B2477386-E2A7-43BE-8052-4A34B0352B80}" xr6:coauthVersionLast="47" xr6:coauthVersionMax="47" xr10:uidLastSave="{00000000-0000-0000-0000-000000000000}"/>
  <bookViews>
    <workbookView xWindow="28695" yWindow="0" windowWidth="14610" windowHeight="15585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2" i="1" l="1"/>
  <c r="P33" i="1"/>
  <c r="P34" i="1"/>
  <c r="P35" i="1"/>
  <c r="P36" i="1"/>
  <c r="P37" i="1"/>
  <c r="P11" i="1" l="1"/>
  <c r="O11" i="1"/>
  <c r="N11" i="1"/>
  <c r="M11" i="1"/>
  <c r="L11" i="1"/>
  <c r="K11" i="1"/>
  <c r="H11" i="1"/>
  <c r="G11" i="1"/>
  <c r="D11" i="1"/>
  <c r="C11" i="1"/>
  <c r="H18" i="1" l="1"/>
  <c r="P31" i="1"/>
  <c r="P30" i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E11" i="1" l="1"/>
  <c r="F11" i="1"/>
</calcChain>
</file>

<file path=xl/sharedStrings.xml><?xml version="1.0" encoding="utf-8"?>
<sst xmlns="http://schemas.openxmlformats.org/spreadsheetml/2006/main" count="72" uniqueCount="46">
  <si>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</si>
  <si>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</si>
  <si>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</si>
  <si>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</si>
  <si>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</si>
  <si>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</si>
  <si>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</si>
  <si>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</si>
  <si>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</si>
  <si>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</si>
  <si>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</si>
  <si>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</si>
  <si>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</si>
  <si>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</si>
  <si>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</si>
  <si>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EF-1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</si>
  <si>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</si>
  <si>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</si>
  <si>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</si>
  <si>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</si>
  <si>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</si>
  <si>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</si>
  <si>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</si>
  <si>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</si>
  <si>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</si>
  <si>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</si>
  <si>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</si>
  <si>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</si>
  <si>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</si>
  <si>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</si>
  <si>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</si>
  <si>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</si>
  <si>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</si>
  <si>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</si>
  <si>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</si>
  <si>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</si>
  <si>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</si>
  <si>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</si>
  <si>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</si>
  <si>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EF-2</t>
  </si>
  <si>
    <t>KITCHEN</t>
  </si>
  <si>
    <t>RESTROOM</t>
  </si>
  <si>
    <t>EF-3</t>
  </si>
  <si>
    <t>GRILL</t>
  </si>
  <si>
    <t>FRYER</t>
  </si>
  <si>
    <t>DINING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</si>
</sst>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7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246426</xdr:colOff>
      <xdr:row>0</xdr:row>
      <xdr:rowOff>975196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view="pageBreakPreview" zoomScale="80" zoomScaleNormal="55" zoomScaleSheetLayoutView="80" workbookViewId="0">
      <selection activeCell="H8" sqref="H8"/>
    </sheetView>
  </sheetViews>
  <sheetFormatPr defaultColWidth="9.21875" defaultRowHeight="13.2" x14ac:dyDescent="0.25"/>
  <cols>
    <col min="1" max="1" width="10.5546875" style="1" customWidth="1"/>
    <col min="2" max="3" width="10.77734375" style="1" customWidth="1"/>
    <col min="4" max="4" width="9.77734375" style="1" customWidth="1"/>
    <col min="5" max="5" width="9.5546875" style="1" customWidth="1"/>
    <col min="6" max="6" width="10" style="1" customWidth="1"/>
    <col min="7" max="7" width="8.5546875" style="1" customWidth="1"/>
    <col min="8" max="8" width="9.21875" style="1" customWidth="1"/>
    <col min="9" max="9" width="8.77734375" style="1" customWidth="1"/>
    <col min="10" max="10" width="7.77734375" style="1" customWidth="1"/>
    <col min="11" max="11" width="8.44140625" style="1" customWidth="1"/>
    <col min="12" max="12" width="7.77734375" style="1" customWidth="1"/>
    <col min="13" max="13" width="8.21875" style="1" customWidth="1"/>
    <col min="14" max="14" width="7.5546875" style="1" customWidth="1"/>
    <col min="15" max="15" width="8" style="1" bestFit="1" customWidth="1"/>
    <col min="16" max="16" width="9.21875" style="1" bestFit="1" customWidth="1"/>
    <col min="17" max="17" width="17.44140625" style="1" customWidth="1"/>
    <col min="18" max="21" width="9.21875" style="1" hidden="1" customWidth="1"/>
    <col min="22" max="16384" width="9.21875" style="1"/>
  </cols>
  <sheetData>
    <row r="1" spans="1:21" ht="165.75" customHeight="1" x14ac:dyDescent="0.25"/>
    <row r="2" spans="1:21" ht="21.75" customHeight="1" x14ac:dyDescent="0.3">
      <c r="A2" s="168" t="s">
        <v>0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</row>
    <row r="3" spans="1:21" ht="9.75" customHeight="1" thickBot="1" x14ac:dyDescent="0.35">
      <c r="A3" s="88"/>
    </row>
    <row r="4" spans="1:21" ht="20.100000000000001" customHeight="1" thickBot="1" x14ac:dyDescent="0.3">
      <c r="A4" s="6"/>
      <c r="B4" s="8" t="s">
        <v>1</v>
      </c>
      <c r="C4" s="141" t="s">
        <v>2</v>
      </c>
      <c r="D4" s="142"/>
      <c r="E4" s="116" t="s">
        <v>3</v>
      </c>
      <c r="F4" s="115"/>
      <c r="G4" s="147" t="s">
        <v>4</v>
      </c>
      <c r="H4" s="148"/>
      <c r="I4" s="139" t="s">
        <v>5</v>
      </c>
      <c r="J4" s="140"/>
      <c r="K4" s="145" t="s">
        <v>6</v>
      </c>
      <c r="L4" s="146"/>
      <c r="M4" s="143" t="s">
        <v>7</v>
      </c>
      <c r="N4" s="144"/>
      <c r="O4" s="143" t="s">
        <v>8</v>
      </c>
      <c r="P4" s="144"/>
      <c r="Q4" s="7"/>
      <c r="R4" s="65"/>
    </row>
    <row r="5" spans="1:21" ht="20.100000000000001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5"/>
    </row>
    <row r="6" spans="1:21" ht="20.100000000000001" customHeight="1" x14ac:dyDescent="0.25">
      <c r="A6" s="75" t="s">
        <v>13</v>
      </c>
      <c r="B6" s="73" t="s">
        <v>40</v>
      </c>
      <c r="C6" s="23">
        <v>5000</v>
      </c>
      <c r="D6" s="24">
        <v>3787</v>
      </c>
      <c r="E6" s="23">
        <f t="shared" ref="E6:F7" si="0">C6-G6</f>
        <v>3750</v>
      </c>
      <c r="F6" s="24">
        <f t="shared" si="0"/>
        <v>2481</v>
      </c>
      <c r="G6" s="25">
        <v>1250</v>
      </c>
      <c r="H6" s="26">
        <v>1306</v>
      </c>
      <c r="I6" s="27">
        <f>G6/C6</f>
        <v>0.25</v>
      </c>
      <c r="J6" s="28">
        <f>H6/D6</f>
        <v>0.3448640084499604</v>
      </c>
      <c r="K6" s="29"/>
      <c r="L6" s="30"/>
      <c r="M6" s="31"/>
      <c r="N6" s="32"/>
      <c r="O6" s="33"/>
      <c r="P6" s="34"/>
      <c r="Q6" s="71"/>
      <c r="R6" s="69"/>
    </row>
    <row r="7" spans="1:21" ht="20.100000000000001" customHeight="1" x14ac:dyDescent="0.25">
      <c r="A7" s="76" t="s">
        <v>14</v>
      </c>
      <c r="B7" s="74" t="s">
        <v>45</v>
      </c>
      <c r="C7" s="35">
        <v>5000</v>
      </c>
      <c r="D7" s="36">
        <v>4974</v>
      </c>
      <c r="E7" s="35">
        <f t="shared" si="0"/>
        <v>3850</v>
      </c>
      <c r="F7" s="36">
        <f t="shared" si="0"/>
        <v>3775</v>
      </c>
      <c r="G7" s="37">
        <v>1150</v>
      </c>
      <c r="H7" s="38">
        <v>1199</v>
      </c>
      <c r="I7" s="39">
        <f t="shared" ref="I7:J7" si="1">G7/C7</f>
        <v>0.23</v>
      </c>
      <c r="J7" s="40">
        <f t="shared" si="1"/>
        <v>0.24105347808604743</v>
      </c>
      <c r="K7" s="41"/>
      <c r="L7" s="42"/>
      <c r="M7" s="43"/>
      <c r="N7" s="44"/>
      <c r="O7" s="45"/>
      <c r="P7" s="46"/>
      <c r="Q7" s="64"/>
      <c r="R7" s="69"/>
    </row>
    <row r="8" spans="1:21" ht="20.100000000000001" customHeight="1" x14ac:dyDescent="0.25">
      <c r="A8" s="76" t="s">
        <v>15</v>
      </c>
      <c r="B8" s="74" t="s">
        <v>43</v>
      </c>
      <c r="C8" s="47"/>
      <c r="D8" s="48"/>
      <c r="E8" s="47"/>
      <c r="F8" s="48"/>
      <c r="G8" s="41"/>
      <c r="H8" s="42"/>
      <c r="I8" s="49"/>
      <c r="J8" s="42"/>
      <c r="K8" s="41"/>
      <c r="L8" s="42"/>
      <c r="M8" s="50">
        <v>950</v>
      </c>
      <c r="N8" s="51">
        <v>1017</v>
      </c>
      <c r="O8" s="45"/>
      <c r="P8" s="46"/>
      <c r="Q8" s="64"/>
      <c r="R8" s="69"/>
    </row>
    <row r="9" spans="1:21" ht="20.100000000000001" customHeight="1" x14ac:dyDescent="0.25">
      <c r="A9" s="76" t="s">
        <v>39</v>
      </c>
      <c r="B9" s="74" t="s">
        <v>44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1100</v>
      </c>
      <c r="N9" s="51">
        <v>1151</v>
      </c>
      <c r="O9" s="45"/>
      <c r="P9" s="46"/>
      <c r="Q9" s="64"/>
      <c r="R9" s="69"/>
    </row>
    <row r="10" spans="1:21" ht="20.100000000000001" customHeight="1" thickBot="1" x14ac:dyDescent="0.3">
      <c r="A10" s="76" t="s">
        <v>42</v>
      </c>
      <c r="B10" s="74" t="s">
        <v>41</v>
      </c>
      <c r="C10" s="52"/>
      <c r="D10" s="48"/>
      <c r="E10" s="47"/>
      <c r="F10" s="48"/>
      <c r="G10" s="41"/>
      <c r="H10" s="42"/>
      <c r="I10" s="49"/>
      <c r="J10" s="42"/>
      <c r="K10" s="41"/>
      <c r="L10" s="42"/>
      <c r="M10" s="43"/>
      <c r="N10" s="44"/>
      <c r="O10" s="53">
        <v>300</v>
      </c>
      <c r="P10" s="54">
        <v>308</v>
      </c>
      <c r="Q10" s="64"/>
      <c r="R10" s="69"/>
    </row>
    <row r="11" spans="1:21" ht="20.100000000000001" customHeight="1" thickBot="1" x14ac:dyDescent="0.3">
      <c r="A11" s="105" t="s">
        <v>16</v>
      </c>
      <c r="B11" s="106"/>
      <c r="C11" s="77">
        <f t="shared" ref="C11:H11" si="2">SUM(C6:C10)</f>
        <v>10000</v>
      </c>
      <c r="D11" s="78">
        <f t="shared" si="2"/>
        <v>8761</v>
      </c>
      <c r="E11" s="77">
        <f t="shared" si="2"/>
        <v>7600</v>
      </c>
      <c r="F11" s="78">
        <f t="shared" si="2"/>
        <v>6256</v>
      </c>
      <c r="G11" s="79">
        <f t="shared" si="2"/>
        <v>2400</v>
      </c>
      <c r="H11" s="80">
        <f t="shared" si="2"/>
        <v>2505</v>
      </c>
      <c r="I11" s="81"/>
      <c r="J11" s="82"/>
      <c r="K11" s="79">
        <f t="shared" ref="K11:P11" si="3">SUM(K6:K10)</f>
        <v>0</v>
      </c>
      <c r="L11" s="80">
        <f t="shared" si="3"/>
        <v>0</v>
      </c>
      <c r="M11" s="104">
        <f t="shared" si="3"/>
        <v>2050</v>
      </c>
      <c r="N11" s="83">
        <f t="shared" si="3"/>
        <v>2168</v>
      </c>
      <c r="O11" s="84">
        <f t="shared" si="3"/>
        <v>300</v>
      </c>
      <c r="P11" s="85">
        <f t="shared" si="3"/>
        <v>308</v>
      </c>
      <c r="Q11" s="55"/>
      <c r="R11" s="69"/>
    </row>
    <row r="12" spans="1:21" ht="20.100000000000001" customHeight="1" thickBot="1" x14ac:dyDescent="0.3">
      <c r="A12" s="66"/>
      <c r="B12" s="56"/>
      <c r="C12" s="56"/>
      <c r="D12" s="56"/>
      <c r="E12" s="56"/>
      <c r="F12" s="67"/>
      <c r="G12" s="67"/>
      <c r="H12" s="72"/>
      <c r="I12" s="72"/>
      <c r="J12" s="67"/>
      <c r="K12" s="67"/>
      <c r="L12" s="68"/>
      <c r="M12" s="68"/>
      <c r="N12" s="68"/>
      <c r="O12" s="68"/>
      <c r="P12" s="55"/>
      <c r="Q12" s="69"/>
    </row>
    <row r="13" spans="1:21" ht="20.100000000000001" customHeight="1" thickBot="1" x14ac:dyDescent="0.3">
      <c r="A13" s="99" t="s">
        <v>17</v>
      </c>
      <c r="B13" s="86"/>
      <c r="C13" s="86"/>
      <c r="D13" s="86"/>
      <c r="F13" s="198" t="s">
        <v>18</v>
      </c>
      <c r="G13" s="199"/>
      <c r="H13" s="172" t="s">
        <v>19</v>
      </c>
      <c r="I13" s="173"/>
      <c r="J13" s="174"/>
      <c r="L13" s="98" t="s">
        <v>20</v>
      </c>
      <c r="M13" s="87"/>
      <c r="N13" s="87"/>
      <c r="O13" s="87"/>
      <c r="P13" s="87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3">
      <c r="A14" s="190" t="s">
        <v>16</v>
      </c>
      <c r="B14" s="191"/>
      <c r="C14" s="89" t="s">
        <v>11</v>
      </c>
      <c r="D14" s="90" t="s">
        <v>12</v>
      </c>
      <c r="F14" s="200"/>
      <c r="G14" s="201"/>
      <c r="H14" s="175"/>
      <c r="I14" s="176"/>
      <c r="J14" s="177"/>
      <c r="L14" s="169" t="s">
        <v>21</v>
      </c>
      <c r="M14" s="169"/>
      <c r="N14" s="169"/>
      <c r="O14" s="169"/>
      <c r="P14" s="101">
        <f>IF(R13=TRUE, 1, 0)</f>
        <v>1</v>
      </c>
    </row>
    <row r="15" spans="1:21" ht="18.75" customHeight="1" x14ac:dyDescent="0.25">
      <c r="A15" s="192" t="s">
        <v>22</v>
      </c>
      <c r="B15" s="193"/>
      <c r="C15" s="91">
        <f>G11+K11</f>
        <v>2400</v>
      </c>
      <c r="D15" s="92">
        <f>H11+L11</f>
        <v>2505</v>
      </c>
      <c r="F15" s="121" t="s">
        <v>23</v>
      </c>
      <c r="G15" s="122"/>
      <c r="H15" s="181">
        <v>3.0000000000000001E-3</v>
      </c>
      <c r="I15" s="182"/>
      <c r="J15" s="183"/>
      <c r="L15" s="170"/>
      <c r="M15" s="170"/>
      <c r="N15" s="170"/>
      <c r="O15" s="170"/>
      <c r="P15" s="103"/>
      <c r="R15" s="1" t="b">
        <f>T15=U15</f>
        <v>1</v>
      </c>
      <c r="T15" s="1" t="b">
        <f>H18&lt;0</f>
        <v>0</v>
      </c>
      <c r="U15" s="1" t="b">
        <f>D17&lt;0</f>
        <v>0</v>
      </c>
    </row>
    <row r="16" spans="1:21" ht="18.75" customHeight="1" thickBot="1" x14ac:dyDescent="0.3">
      <c r="A16" s="194" t="s">
        <v>24</v>
      </c>
      <c r="B16" s="195"/>
      <c r="C16" s="95">
        <f>M11+O11</f>
        <v>2350</v>
      </c>
      <c r="D16" s="96">
        <f>N11+P11</f>
        <v>2476</v>
      </c>
      <c r="F16" s="123" t="s">
        <v>25</v>
      </c>
      <c r="G16" s="124"/>
      <c r="H16" s="184"/>
      <c r="I16" s="185"/>
      <c r="J16" s="186"/>
      <c r="L16" s="171" t="s">
        <v>26</v>
      </c>
      <c r="M16" s="171"/>
      <c r="N16" s="171"/>
      <c r="O16" s="171"/>
      <c r="P16" s="102">
        <f>IF(R15=TRUE, 1, 0)</f>
        <v>1</v>
      </c>
    </row>
    <row r="17" spans="1:18" ht="18.75" customHeight="1" thickBot="1" x14ac:dyDescent="0.35">
      <c r="A17" s="196" t="s">
        <v>27</v>
      </c>
      <c r="B17" s="197"/>
      <c r="C17" s="93">
        <f>C15-C16</f>
        <v>50</v>
      </c>
      <c r="D17" s="94">
        <f>D15-D16</f>
        <v>29</v>
      </c>
      <c r="F17" s="202" t="s">
        <v>28</v>
      </c>
      <c r="G17" s="203"/>
      <c r="H17" s="187">
        <v>2E-3</v>
      </c>
      <c r="I17" s="188"/>
      <c r="J17" s="189"/>
      <c r="L17" s="170"/>
      <c r="M17" s="170"/>
      <c r="N17" s="170"/>
      <c r="O17" s="170"/>
      <c r="P17" s="103"/>
      <c r="R17" s="1" t="b">
        <f>AND(H18&gt;=-0.02, H18&lt;=0.02)</f>
        <v>1</v>
      </c>
    </row>
    <row r="18" spans="1:18" ht="16.5" customHeight="1" thickBot="1" x14ac:dyDescent="0.3">
      <c r="F18" s="137" t="s">
        <v>29</v>
      </c>
      <c r="G18" s="138"/>
      <c r="H18" s="178">
        <f>AVERAGE(H15:J17)</f>
        <v>2.5000000000000001E-3</v>
      </c>
      <c r="I18" s="179"/>
      <c r="J18" s="180"/>
      <c r="L18" s="167" t="s">
        <v>30</v>
      </c>
      <c r="M18" s="167"/>
      <c r="N18" s="167"/>
      <c r="O18" s="167"/>
      <c r="P18" s="97">
        <f>IF(R17=TRUE, 1, 0)</f>
        <v>1</v>
      </c>
    </row>
    <row r="19" spans="1:18" ht="13.8" customHeight="1" x14ac:dyDescent="0.25">
      <c r="A19" s="55"/>
      <c r="B19" s="55"/>
      <c r="C19" s="55"/>
      <c r="D19" s="55"/>
      <c r="E19" s="55"/>
      <c r="F19" s="55"/>
      <c r="G19" s="55"/>
      <c r="H19" s="55"/>
      <c r="I19" s="55"/>
      <c r="J19" s="55"/>
      <c r="K19" s="55"/>
      <c r="L19" s="167"/>
      <c r="M19" s="167"/>
      <c r="N19" s="167"/>
      <c r="O19" s="167"/>
      <c r="P19" s="100"/>
    </row>
    <row r="20" spans="1:18" ht="13.8" customHeight="1" x14ac:dyDescent="0.25">
      <c r="A20" s="55"/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58"/>
      <c r="M20" s="58"/>
      <c r="N20" s="59"/>
      <c r="O20" s="59"/>
      <c r="P20" s="7"/>
      <c r="Q20" s="7"/>
    </row>
    <row r="21" spans="1:18" ht="13.5" customHeight="1" thickBot="1" x14ac:dyDescent="0.3">
      <c r="A21" s="3" t="s">
        <v>31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25">
      <c r="A22" s="125"/>
      <c r="B22" s="126"/>
      <c r="C22" s="126"/>
      <c r="D22" s="126"/>
      <c r="E22" s="126"/>
      <c r="F22" s="126"/>
      <c r="G22" s="126"/>
      <c r="H22" s="126"/>
      <c r="I22" s="126"/>
      <c r="J22" s="126"/>
      <c r="K22" s="126"/>
      <c r="L22" s="126"/>
      <c r="M22" s="126"/>
      <c r="N22" s="126"/>
      <c r="O22" s="126"/>
      <c r="P22" s="127"/>
      <c r="Q22" s="70"/>
    </row>
    <row r="23" spans="1:18" ht="20.100000000000001" customHeight="1" x14ac:dyDescent="0.25">
      <c r="A23" s="128"/>
      <c r="B23" s="129"/>
      <c r="C23" s="129"/>
      <c r="D23" s="129"/>
      <c r="E23" s="129"/>
      <c r="F23" s="129"/>
      <c r="G23" s="129"/>
      <c r="H23" s="129"/>
      <c r="I23" s="129"/>
      <c r="J23" s="129"/>
      <c r="K23" s="129"/>
      <c r="L23" s="129"/>
      <c r="M23" s="129"/>
      <c r="N23" s="129"/>
      <c r="O23" s="129"/>
      <c r="P23" s="130"/>
      <c r="Q23" s="70"/>
    </row>
    <row r="24" spans="1:18" ht="20.100000000000001" customHeight="1" thickBot="1" x14ac:dyDescent="0.3">
      <c r="A24" s="131"/>
      <c r="B24" s="132"/>
      <c r="C24" s="132"/>
      <c r="D24" s="132"/>
      <c r="E24" s="132"/>
      <c r="F24" s="132"/>
      <c r="G24" s="132"/>
      <c r="H24" s="132"/>
      <c r="I24" s="132"/>
      <c r="J24" s="132"/>
      <c r="K24" s="132"/>
      <c r="L24" s="132"/>
      <c r="M24" s="132"/>
      <c r="N24" s="132"/>
      <c r="O24" s="132"/>
      <c r="P24" s="133"/>
    </row>
    <row r="25" spans="1:18" ht="20.100000000000001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8" thickBot="1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3">
      <c r="A27" s="134" t="s">
        <v>32</v>
      </c>
      <c r="B27" s="135"/>
      <c r="C27" s="135"/>
      <c r="D27" s="135"/>
      <c r="E27" s="135"/>
      <c r="F27" s="136"/>
      <c r="G27" s="56"/>
      <c r="H27" s="56"/>
      <c r="I27" s="56"/>
      <c r="J27" s="56"/>
      <c r="K27" s="56"/>
      <c r="L27" s="56"/>
      <c r="M27" s="56"/>
      <c r="N27" s="56"/>
      <c r="O27" s="56"/>
      <c r="P27" s="55"/>
      <c r="Q27" s="57"/>
    </row>
    <row r="28" spans="1:18" ht="19.2" customHeight="1" thickBot="1" x14ac:dyDescent="0.3">
      <c r="A28" s="5" t="s">
        <v>9</v>
      </c>
      <c r="B28" s="160" t="s">
        <v>33</v>
      </c>
      <c r="C28" s="161"/>
      <c r="D28" s="115" t="s">
        <v>34</v>
      </c>
      <c r="E28" s="117"/>
      <c r="F28" s="117"/>
      <c r="G28" s="116"/>
      <c r="H28" s="115" t="s">
        <v>35</v>
      </c>
      <c r="I28" s="116"/>
      <c r="J28" s="117" t="s">
        <v>36</v>
      </c>
      <c r="K28" s="117"/>
      <c r="L28" s="118" t="s">
        <v>6</v>
      </c>
      <c r="M28" s="118"/>
      <c r="N28" s="111" t="s">
        <v>7</v>
      </c>
      <c r="O28" s="112"/>
      <c r="P28" s="61" t="s">
        <v>37</v>
      </c>
    </row>
    <row r="29" spans="1:18" ht="18.75" customHeight="1" thickBot="1" x14ac:dyDescent="0.3">
      <c r="A29" s="62" t="s">
        <v>38</v>
      </c>
      <c r="B29" s="158"/>
      <c r="C29" s="159"/>
      <c r="D29" s="150"/>
      <c r="E29" s="164"/>
      <c r="F29" s="164"/>
      <c r="G29" s="151"/>
      <c r="H29" s="150"/>
      <c r="I29" s="151"/>
      <c r="J29" s="152"/>
      <c r="K29" s="153"/>
      <c r="L29" s="109"/>
      <c r="M29" s="110"/>
      <c r="N29" s="113"/>
      <c r="O29" s="114"/>
      <c r="P29" s="60">
        <f t="shared" ref="P29:P37" si="4">L29-N29</f>
        <v>0</v>
      </c>
    </row>
    <row r="30" spans="1:18" ht="18.75" customHeight="1" thickBot="1" x14ac:dyDescent="0.3">
      <c r="A30" s="63" t="s">
        <v>38</v>
      </c>
      <c r="B30" s="157"/>
      <c r="C30" s="157"/>
      <c r="D30" s="119"/>
      <c r="E30" s="156"/>
      <c r="F30" s="156"/>
      <c r="G30" s="120"/>
      <c r="H30" s="119"/>
      <c r="I30" s="120"/>
      <c r="J30" s="107"/>
      <c r="K30" s="108"/>
      <c r="L30" s="109"/>
      <c r="M30" s="110"/>
      <c r="N30" s="113"/>
      <c r="O30" s="114"/>
      <c r="P30" s="60">
        <f t="shared" si="4"/>
        <v>0</v>
      </c>
    </row>
    <row r="31" spans="1:18" ht="19.2" customHeight="1" thickBot="1" x14ac:dyDescent="0.3">
      <c r="A31" s="63" t="s">
        <v>38</v>
      </c>
      <c r="B31" s="162"/>
      <c r="C31" s="163"/>
      <c r="D31" s="119"/>
      <c r="E31" s="156"/>
      <c r="F31" s="156"/>
      <c r="G31" s="120"/>
      <c r="H31" s="119"/>
      <c r="I31" s="120"/>
      <c r="J31" s="119"/>
      <c r="K31" s="149"/>
      <c r="L31" s="154"/>
      <c r="M31" s="155"/>
      <c r="N31" s="165"/>
      <c r="O31" s="166"/>
      <c r="P31" s="60">
        <f t="shared" si="4"/>
        <v>0</v>
      </c>
    </row>
    <row r="32" spans="1:18" ht="19.5" customHeight="1" thickBot="1" x14ac:dyDescent="0.3">
      <c r="A32" s="62" t="s">
        <v>38</v>
      </c>
      <c r="B32" s="204"/>
      <c r="C32" s="205"/>
      <c r="D32" s="162"/>
      <c r="E32" s="206"/>
      <c r="F32" s="206"/>
      <c r="G32" s="163"/>
      <c r="H32" s="162"/>
      <c r="I32" s="163"/>
      <c r="J32" s="162"/>
      <c r="K32" s="163"/>
      <c r="L32" s="154"/>
      <c r="M32" s="155"/>
      <c r="N32" s="165"/>
      <c r="O32" s="166"/>
      <c r="P32" s="60">
        <f t="shared" si="4"/>
        <v>0</v>
      </c>
    </row>
    <row r="33" spans="1:16" ht="19.5" customHeight="1" thickBot="1" x14ac:dyDescent="0.3">
      <c r="A33" s="63" t="s">
        <v>38</v>
      </c>
      <c r="B33" s="162"/>
      <c r="C33" s="163"/>
      <c r="D33" s="119"/>
      <c r="E33" s="156"/>
      <c r="F33" s="156"/>
      <c r="G33" s="120"/>
      <c r="H33" s="119"/>
      <c r="I33" s="120"/>
      <c r="J33" s="119"/>
      <c r="K33" s="120"/>
      <c r="L33" s="154"/>
      <c r="M33" s="155"/>
      <c r="N33" s="165"/>
      <c r="O33" s="166"/>
      <c r="P33" s="60">
        <f t="shared" si="4"/>
        <v>0</v>
      </c>
    </row>
    <row r="34" spans="1:16" ht="19.5" customHeight="1" thickBot="1" x14ac:dyDescent="0.3">
      <c r="A34" s="63" t="s">
        <v>38</v>
      </c>
      <c r="B34" s="162"/>
      <c r="C34" s="163"/>
      <c r="D34" s="119"/>
      <c r="E34" s="156"/>
      <c r="F34" s="156"/>
      <c r="G34" s="120"/>
      <c r="H34" s="119"/>
      <c r="I34" s="120"/>
      <c r="J34" s="119"/>
      <c r="K34" s="120"/>
      <c r="L34" s="154"/>
      <c r="M34" s="155"/>
      <c r="N34" s="165"/>
      <c r="O34" s="166"/>
      <c r="P34" s="60">
        <f t="shared" si="4"/>
        <v>0</v>
      </c>
    </row>
    <row r="35" spans="1:16" ht="19.5" customHeight="1" thickBot="1" x14ac:dyDescent="0.3">
      <c r="A35" s="62" t="s">
        <v>38</v>
      </c>
      <c r="B35" s="204"/>
      <c r="C35" s="205"/>
      <c r="D35" s="162"/>
      <c r="E35" s="206"/>
      <c r="F35" s="206"/>
      <c r="G35" s="163"/>
      <c r="H35" s="162"/>
      <c r="I35" s="163"/>
      <c r="J35" s="162"/>
      <c r="K35" s="163"/>
      <c r="L35" s="154"/>
      <c r="M35" s="155"/>
      <c r="N35" s="165"/>
      <c r="O35" s="166"/>
      <c r="P35" s="60">
        <f t="shared" si="4"/>
        <v>0</v>
      </c>
    </row>
    <row r="36" spans="1:16" ht="19.5" customHeight="1" thickBot="1" x14ac:dyDescent="0.3">
      <c r="A36" s="63" t="s">
        <v>38</v>
      </c>
      <c r="B36" s="162"/>
      <c r="C36" s="163"/>
      <c r="D36" s="119"/>
      <c r="E36" s="156"/>
      <c r="F36" s="156"/>
      <c r="G36" s="120"/>
      <c r="H36" s="119"/>
      <c r="I36" s="120"/>
      <c r="J36" s="119"/>
      <c r="K36" s="120"/>
      <c r="L36" s="154"/>
      <c r="M36" s="155"/>
      <c r="N36" s="165"/>
      <c r="O36" s="166"/>
      <c r="P36" s="60">
        <f t="shared" si="4"/>
        <v>0</v>
      </c>
    </row>
    <row r="37" spans="1:16" ht="18.75" customHeight="1" x14ac:dyDescent="0.25">
      <c r="A37" s="63" t="s">
        <v>38</v>
      </c>
      <c r="B37" s="162"/>
      <c r="C37" s="163"/>
      <c r="D37" s="119"/>
      <c r="E37" s="156"/>
      <c r="F37" s="156"/>
      <c r="G37" s="120"/>
      <c r="H37" s="119"/>
      <c r="I37" s="120"/>
      <c r="J37" s="119"/>
      <c r="K37" s="120"/>
      <c r="L37" s="154"/>
      <c r="M37" s="155"/>
      <c r="N37" s="165"/>
      <c r="O37" s="166"/>
      <c r="P37" s="60">
        <f t="shared" si="4"/>
        <v>0</v>
      </c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</sheetData>
  <mergeCells count="88"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2:O32"/>
    <mergeCell ref="B33:C33"/>
    <mergeCell ref="D33:G33"/>
    <mergeCell ref="H33:I33"/>
    <mergeCell ref="J33:K33"/>
    <mergeCell ref="L33:M33"/>
    <mergeCell ref="N33:O33"/>
    <mergeCell ref="B32:C32"/>
    <mergeCell ref="D32:G32"/>
    <mergeCell ref="H32:I32"/>
    <mergeCell ref="J32:K32"/>
    <mergeCell ref="L32:M32"/>
    <mergeCell ref="N31:O31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F17:G17"/>
    <mergeCell ref="D31:G31"/>
    <mergeCell ref="B30:C30"/>
    <mergeCell ref="B29:C29"/>
    <mergeCell ref="B28:C28"/>
    <mergeCell ref="B31:C31"/>
    <mergeCell ref="D28:G28"/>
    <mergeCell ref="D29:G29"/>
    <mergeCell ref="D30:G30"/>
    <mergeCell ref="H31:I31"/>
    <mergeCell ref="J31:K31"/>
    <mergeCell ref="L29:M29"/>
    <mergeCell ref="H29:I29"/>
    <mergeCell ref="J29:K29"/>
    <mergeCell ref="L31:M31"/>
    <mergeCell ref="I4:J4"/>
    <mergeCell ref="C4:D4"/>
    <mergeCell ref="O4:P4"/>
    <mergeCell ref="K4:L4"/>
    <mergeCell ref="G4:H4"/>
    <mergeCell ref="E4:F4"/>
    <mergeCell ref="M4:N4"/>
    <mergeCell ref="A11:B11"/>
    <mergeCell ref="J30:K30"/>
    <mergeCell ref="L30:M30"/>
    <mergeCell ref="N28:O28"/>
    <mergeCell ref="N29:O29"/>
    <mergeCell ref="N30:O30"/>
    <mergeCell ref="H28:I28"/>
    <mergeCell ref="J28:K28"/>
    <mergeCell ref="L28:M28"/>
    <mergeCell ref="H30:I30"/>
    <mergeCell ref="F15:G15"/>
    <mergeCell ref="F16:G16"/>
    <mergeCell ref="A22:P24"/>
    <mergeCell ref="A27:F27"/>
    <mergeCell ref="F18:G18"/>
  </mergeCells>
  <phoneticPr fontId="19" type="noConversion"/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1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74016BB-3593-4249-AB31-60E6E564D8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Stephen Tassinaro</cp:lastModifiedBy>
  <cp:revision/>
  <dcterms:created xsi:type="dcterms:W3CDTF">2015-11-16T19:09:52Z</dcterms:created>
  <dcterms:modified xsi:type="dcterms:W3CDTF">2025-10-06T12:29:37Z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