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Walgreens/#14417 NEW YORK, NY/4 ASSET-REPORT DOCS/"/>
    </mc:Choice>
  </mc:AlternateContent>
  <xr:revisionPtr revIDLastSave="5" documentId="8_{F5E26D9C-28FC-4192-B7EC-61AF3DF03B1C}" xr6:coauthVersionLast="47" xr6:coauthVersionMax="47" xr10:uidLastSave="{A27CE97D-6402-4249-81A4-7001430DA52C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P10" i="1" l="1"/>
  <c r="O10" i="1"/>
  <c r="N10" i="1"/>
  <c r="D15" i="1" s="1"/>
  <c r="M10" i="1"/>
  <c r="C15" i="1" s="1"/>
  <c r="L10" i="1"/>
  <c r="K10" i="1"/>
  <c r="H10" i="1"/>
  <c r="G10" i="1"/>
  <c r="C14" i="1" s="1"/>
  <c r="A29" i="1" s="1"/>
  <c r="D10" i="1"/>
  <c r="C10" i="1"/>
  <c r="D14" i="1" l="1"/>
  <c r="T14" i="1"/>
  <c r="R16" i="1" l="1"/>
  <c r="R18" i="1" l="1"/>
  <c r="P19" i="1" s="1"/>
  <c r="P17" i="1"/>
  <c r="C16" i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<sst xmlns="http://schemas.openxmlformats.org/spreadsheetml/2006/main" count="50" uniqueCount="35">
  <si>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</si>
  <si>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</si>
  <si>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</si>
  <si>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</si>
  <si>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</si>
  <si>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</si>
  <si>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</si>
  <si>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</si>
  <si>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</si>
  <si>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</si>
  <si>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</si>
  <si>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</si>
  <si>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</si>
  <si>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</si>
  <si>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</si>
  <si>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</si>
  <si>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</si>
  <si>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</si>
  <si>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</si>
  <si>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</si>
  <si>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</si>
  <si>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</si>
  <si>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</si>
  <si>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</si>
  <si>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</si>
  <si>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</si>
  <si>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</si>
  <si>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</si>
  <si>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</si>
  <si>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</si>
  <si>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</si>
  <si>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</si>
  <si>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DESIGN PRESSURIZATION IS &gt;10%
I(OA - EXH) / EXH  &gt; 10%</t>
  </si>
  <si>
    <t>ACTUAL PRESSURIZATION IS &gt;10%
I(OA - EXH) / EXH  &gt; 10%</t>
  </si>
  <si>
    <t>DESIGN NET PRESSURIZATION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</si>
</sst>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1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1" fillId="0" borderId="41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44" xfId="0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3" borderId="48" xfId="0" applyFont="1" applyFill="1" applyBorder="1" applyAlignment="1">
      <alignment horizontal="right" vertical="center"/>
    </xf>
    <xf numFmtId="0" fontId="1" fillId="0" borderId="47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8" fillId="0" borderId="50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5" fillId="0" borderId="2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37" xfId="0" applyNumberFormat="1" applyFont="1" applyBorder="1" applyAlignment="1">
      <alignment horizontal="center" vertical="center"/>
    </xf>
    <xf numFmtId="165" fontId="15" fillId="0" borderId="38" xfId="0" applyNumberFormat="1" applyFont="1" applyBorder="1" applyAlignment="1">
      <alignment horizontal="center" vertical="center"/>
    </xf>
    <xf numFmtId="165" fontId="15" fillId="0" borderId="3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9" fontId="6" fillId="0" borderId="0" xfId="4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625521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Q2" sqref="Q2"/>
    </sheetView>
  </sheetViews>
  <sheetFormatPr defaultColWidth="9.08984375" defaultRowHeight="12.5" x14ac:dyDescent="0.25"/>
  <cols>
    <col min="1" max="1" width="10.54296875" style="1" customWidth="1"/>
    <col min="2" max="2" width="16.179687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55.90625" style="1" customWidth="1"/>
    <col min="18" max="18" width="15.54296875" style="1" hidden="1" customWidth="1"/>
    <col min="19" max="19" width="17.81640625" style="1" hidden="1" customWidth="1"/>
    <col min="20" max="20" width="14.54296875" style="1" hidden="1" customWidth="1"/>
    <col min="21" max="21" width="21.8164062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</row>
    <row r="3" spans="1:21" ht="9.75" customHeight="1" thickBot="1" x14ac:dyDescent="0.45">
      <c r="A3" s="78"/>
    </row>
    <row r="4" spans="1:21" ht="20.149999999999999" customHeight="1" thickBot="1" x14ac:dyDescent="0.3">
      <c r="A4" s="5"/>
      <c r="B4" s="7" t="s">
        <v>1</v>
      </c>
      <c r="C4" s="146" t="s">
        <v>2</v>
      </c>
      <c r="D4" s="147"/>
      <c r="E4" s="154" t="s">
        <v>3</v>
      </c>
      <c r="F4" s="155"/>
      <c r="G4" s="152" t="s">
        <v>4</v>
      </c>
      <c r="H4" s="153"/>
      <c r="I4" s="144" t="s">
        <v>5</v>
      </c>
      <c r="J4" s="145"/>
      <c r="K4" s="150" t="s">
        <v>6</v>
      </c>
      <c r="L4" s="151"/>
      <c r="M4" s="148" t="s">
        <v>7</v>
      </c>
      <c r="N4" s="149"/>
      <c r="O4" s="148" t="s">
        <v>8</v>
      </c>
      <c r="P4" s="149"/>
      <c r="Q4" s="6"/>
      <c r="R4" s="56"/>
    </row>
    <row r="5" spans="1:21" ht="20.149999999999999" customHeight="1" thickBot="1" x14ac:dyDescent="0.3">
      <c r="A5" s="8" t="s">
        <v>9</v>
      </c>
      <c r="B5" s="21" t="s">
        <v>10</v>
      </c>
      <c r="C5" s="9" t="s">
        <v>11</v>
      </c>
      <c r="D5" s="10" t="s">
        <v>12</v>
      </c>
      <c r="E5" s="11" t="s">
        <v>11</v>
      </c>
      <c r="F5" s="12" t="s">
        <v>12</v>
      </c>
      <c r="G5" s="13" t="s">
        <v>11</v>
      </c>
      <c r="H5" s="14" t="s">
        <v>12</v>
      </c>
      <c r="I5" s="15" t="s">
        <v>11</v>
      </c>
      <c r="J5" s="16" t="s">
        <v>12</v>
      </c>
      <c r="K5" s="17" t="s">
        <v>11</v>
      </c>
      <c r="L5" s="18" t="s">
        <v>12</v>
      </c>
      <c r="M5" s="19" t="s">
        <v>11</v>
      </c>
      <c r="N5" s="20" t="s">
        <v>12</v>
      </c>
      <c r="O5" s="19" t="s">
        <v>11</v>
      </c>
      <c r="P5" s="20" t="s">
        <v>12</v>
      </c>
      <c r="Q5" s="6"/>
      <c r="R5" s="56"/>
    </row>
    <row r="6" spans="1:21" ht="20.149999999999999" customHeight="1" x14ac:dyDescent="0.25">
      <c r="A6" s="65" t="s">
        <v>13</v>
      </c>
      <c r="B6" s="96"/>
      <c r="C6" s="22"/>
      <c r="D6" s="23"/>
      <c r="E6" s="22">
        <f t="shared" ref="E6:F7" si="0">C6-G6</f>
        <v>0</v>
      </c>
      <c r="F6" s="23">
        <f t="shared" si="0"/>
        <v>0</v>
      </c>
      <c r="G6" s="24"/>
      <c r="H6" s="25"/>
      <c r="I6" s="26" t="e">
        <f>G6/C6</f>
        <v>#DIV/0!</v>
      </c>
      <c r="J6" s="27" t="e">
        <f>H6/D6</f>
        <v>#DIV/0!</v>
      </c>
      <c r="K6" s="28"/>
      <c r="L6" s="29"/>
      <c r="M6" s="30"/>
      <c r="N6" s="31"/>
      <c r="O6" s="32"/>
      <c r="P6" s="33"/>
      <c r="Q6" s="62"/>
      <c r="R6" s="60"/>
    </row>
    <row r="7" spans="1:21" ht="20.149999999999999" customHeight="1" x14ac:dyDescent="0.25">
      <c r="A7" s="66" t="s">
        <v>14</v>
      </c>
      <c r="B7" s="93"/>
      <c r="C7" s="34"/>
      <c r="D7" s="35"/>
      <c r="E7" s="34">
        <f t="shared" si="0"/>
        <v>0</v>
      </c>
      <c r="F7" s="35">
        <f t="shared" si="0"/>
        <v>0</v>
      </c>
      <c r="G7" s="36"/>
      <c r="H7" s="37"/>
      <c r="I7" s="38" t="e">
        <f t="shared" ref="I7:J7" si="1">G7/C7</f>
        <v>#DIV/0!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55"/>
      <c r="R7" s="60"/>
    </row>
    <row r="8" spans="1:21" ht="20.149999999999999" customHeight="1" x14ac:dyDescent="0.25">
      <c r="A8" s="66" t="s">
        <v>15</v>
      </c>
      <c r="B8" s="64"/>
      <c r="C8" s="46"/>
      <c r="D8" s="47"/>
      <c r="E8" s="46"/>
      <c r="F8" s="47"/>
      <c r="G8" s="40"/>
      <c r="H8" s="41"/>
      <c r="I8" s="48"/>
      <c r="J8" s="41"/>
      <c r="K8" s="40"/>
      <c r="L8" s="41"/>
      <c r="M8" s="42"/>
      <c r="N8" s="43"/>
      <c r="O8" s="49"/>
      <c r="P8" s="50"/>
      <c r="Q8" s="55"/>
      <c r="R8" s="60"/>
    </row>
    <row r="9" spans="1:21" ht="20.149999999999999" customHeight="1" thickBot="1" x14ac:dyDescent="0.3">
      <c r="A9" s="66" t="s">
        <v>16</v>
      </c>
      <c r="B9" s="64"/>
      <c r="C9" s="46"/>
      <c r="D9" s="47"/>
      <c r="E9" s="46"/>
      <c r="F9" s="47"/>
      <c r="G9" s="40"/>
      <c r="H9" s="41"/>
      <c r="I9" s="48"/>
      <c r="J9" s="41"/>
      <c r="K9" s="40"/>
      <c r="L9" s="41"/>
      <c r="M9" s="42"/>
      <c r="N9" s="43"/>
      <c r="O9" s="49"/>
      <c r="P9" s="50"/>
      <c r="Q9" s="55"/>
      <c r="R9" s="60"/>
    </row>
    <row r="10" spans="1:21" ht="20.149999999999999" customHeight="1" thickBot="1" x14ac:dyDescent="0.3">
      <c r="A10" s="156" t="s">
        <v>17</v>
      </c>
      <c r="B10" s="157"/>
      <c r="C10" s="67">
        <f>SUM(C6:C9)</f>
        <v>0</v>
      </c>
      <c r="D10" s="68">
        <f>SUM(D6:D9)</f>
        <v>0</v>
      </c>
      <c r="E10" s="67">
        <f>SUM(E6:E9)</f>
        <v>0</v>
      </c>
      <c r="F10" s="68">
        <f>SUM(F6:F9)</f>
        <v>0</v>
      </c>
      <c r="G10" s="69">
        <f>SUM(G6:G9)</f>
        <v>0</v>
      </c>
      <c r="H10" s="70">
        <f>SUM(H6:H9)</f>
        <v>0</v>
      </c>
      <c r="I10" s="71"/>
      <c r="J10" s="72"/>
      <c r="K10" s="69">
        <f t="shared" ref="K10:P10" si="2">SUM(K6:K9)</f>
        <v>0</v>
      </c>
      <c r="L10" s="70">
        <f t="shared" si="2"/>
        <v>0</v>
      </c>
      <c r="M10" s="94">
        <f t="shared" si="2"/>
        <v>0</v>
      </c>
      <c r="N10" s="73">
        <f t="shared" si="2"/>
        <v>0</v>
      </c>
      <c r="O10" s="74">
        <f t="shared" si="2"/>
        <v>0</v>
      </c>
      <c r="P10" s="75">
        <f t="shared" si="2"/>
        <v>0</v>
      </c>
      <c r="Q10" s="51"/>
      <c r="R10" s="60"/>
    </row>
    <row r="11" spans="1:21" ht="20.149999999999999" customHeight="1" thickBot="1" x14ac:dyDescent="0.3">
      <c r="A11" s="57"/>
      <c r="B11" s="52"/>
      <c r="C11" s="52"/>
      <c r="D11" s="52"/>
      <c r="E11" s="52"/>
      <c r="F11" s="58"/>
      <c r="G11" s="58"/>
      <c r="H11" s="63"/>
      <c r="I11" s="63"/>
      <c r="J11" s="58"/>
      <c r="K11" s="58"/>
      <c r="L11" s="59"/>
      <c r="M11" s="59"/>
      <c r="N11" s="59"/>
      <c r="O11" s="59"/>
      <c r="P11" s="51"/>
      <c r="Q11" s="60"/>
    </row>
    <row r="12" spans="1:21" ht="20.149999999999999" customHeight="1" thickBot="1" x14ac:dyDescent="0.35">
      <c r="A12" s="89" t="s">
        <v>18</v>
      </c>
      <c r="B12" s="76"/>
      <c r="C12" s="76"/>
      <c r="D12" s="76"/>
      <c r="F12" s="136" t="s">
        <v>19</v>
      </c>
      <c r="G12" s="137"/>
      <c r="H12" s="110" t="s">
        <v>20</v>
      </c>
      <c r="I12" s="111"/>
      <c r="J12" s="112"/>
      <c r="L12" s="88" t="s">
        <v>21</v>
      </c>
      <c r="M12" s="77"/>
      <c r="N12" s="77"/>
      <c r="O12" s="77"/>
      <c r="P12" s="77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28" t="s">
        <v>17</v>
      </c>
      <c r="B13" s="129"/>
      <c r="C13" s="79" t="s">
        <v>11</v>
      </c>
      <c r="D13" s="80" t="s">
        <v>12</v>
      </c>
      <c r="F13" s="138"/>
      <c r="G13" s="139"/>
      <c r="H13" s="113"/>
      <c r="I13" s="114"/>
      <c r="J13" s="115"/>
      <c r="L13" s="107" t="s">
        <v>22</v>
      </c>
      <c r="M13" s="107"/>
      <c r="N13" s="107"/>
      <c r="O13" s="107"/>
      <c r="P13" s="90">
        <f>IF(R12=TRUE, 1, 0)</f>
        <v>1</v>
      </c>
    </row>
    <row r="14" spans="1:21" ht="18.75" customHeight="1" x14ac:dyDescent="0.35">
      <c r="A14" s="130" t="s">
        <v>23</v>
      </c>
      <c r="B14" s="131"/>
      <c r="C14" s="81">
        <f>G10+K10</f>
        <v>0</v>
      </c>
      <c r="D14" s="82">
        <f>H10+L10</f>
        <v>0</v>
      </c>
      <c r="F14" s="158" t="s">
        <v>24</v>
      </c>
      <c r="G14" s="159"/>
      <c r="H14" s="119"/>
      <c r="I14" s="120"/>
      <c r="J14" s="121"/>
      <c r="L14" s="108"/>
      <c r="M14" s="108"/>
      <c r="N14" s="108"/>
      <c r="O14" s="108"/>
      <c r="P14" s="92"/>
      <c r="R14" s="1" t="b">
        <f>T14=U14</f>
        <v>1</v>
      </c>
      <c r="T14" s="1" t="b">
        <f>IFERROR(H17&lt;0,0)</f>
        <v>0</v>
      </c>
      <c r="U14" s="1" t="b">
        <f>D16&lt;0</f>
        <v>0</v>
      </c>
    </row>
    <row r="15" spans="1:21" ht="18.75" customHeight="1" thickBot="1" x14ac:dyDescent="0.4">
      <c r="A15" s="132" t="s">
        <v>25</v>
      </c>
      <c r="B15" s="133"/>
      <c r="C15" s="85">
        <f>M10+O10</f>
        <v>0</v>
      </c>
      <c r="D15" s="86">
        <f>N10+P10</f>
        <v>0</v>
      </c>
      <c r="F15" s="160" t="s">
        <v>26</v>
      </c>
      <c r="G15" s="161"/>
      <c r="H15" s="122"/>
      <c r="I15" s="123"/>
      <c r="J15" s="124"/>
      <c r="L15" s="109" t="s">
        <v>27</v>
      </c>
      <c r="M15" s="109"/>
      <c r="N15" s="109"/>
      <c r="O15" s="109"/>
      <c r="P15" s="91">
        <f>IF(R14=TRUE, 1, 0)</f>
        <v>1</v>
      </c>
    </row>
    <row r="16" spans="1:21" ht="18.75" customHeight="1" thickBot="1" x14ac:dyDescent="0.4">
      <c r="A16" s="134" t="s">
        <v>28</v>
      </c>
      <c r="B16" s="135"/>
      <c r="C16" s="83">
        <f>C14-C15</f>
        <v>0</v>
      </c>
      <c r="D16" s="84">
        <f>D14-D15</f>
        <v>0</v>
      </c>
      <c r="F16" s="140" t="s">
        <v>29</v>
      </c>
      <c r="G16" s="141"/>
      <c r="H16" s="125"/>
      <c r="I16" s="126"/>
      <c r="J16" s="127"/>
      <c r="L16" s="108"/>
      <c r="M16" s="108"/>
      <c r="N16" s="108"/>
      <c r="O16" s="108"/>
      <c r="P16" s="92"/>
      <c r="R16" s="1">
        <f>IFERROR(IF((C14-C15)/C15&gt;0.1,TRUE,FALSE),0)</f>
        <v>0</v>
      </c>
    </row>
    <row r="17" spans="1:18" ht="16.5" customHeight="1" thickBot="1" x14ac:dyDescent="0.3">
      <c r="F17" s="172" t="s">
        <v>30</v>
      </c>
      <c r="G17" s="173"/>
      <c r="H17" s="116" t="str">
        <f>IFERROR(AVERAGE(H14:J16),"")</f>
        <v/>
      </c>
      <c r="I17" s="117"/>
      <c r="J17" s="118"/>
      <c r="L17" s="105" t="s">
        <v>32</v>
      </c>
      <c r="M17" s="105"/>
      <c r="N17" s="105"/>
      <c r="O17" s="105"/>
      <c r="P17" s="87">
        <f>IF(R16=TRUE, 1, 0)</f>
        <v>0</v>
      </c>
    </row>
    <row r="18" spans="1:18" ht="13.65" customHeight="1" x14ac:dyDescent="0.2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105"/>
      <c r="M18" s="105"/>
      <c r="N18" s="105"/>
      <c r="O18" s="105"/>
      <c r="P18" s="87"/>
      <c r="R18" s="1">
        <f>IFERROR(IF((D14-D15)/D15&gt;0.1,TRUE,FALSE),0)</f>
        <v>0</v>
      </c>
    </row>
    <row r="19" spans="1:18" ht="13.65" customHeight="1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109" t="s">
        <v>33</v>
      </c>
      <c r="M19" s="109"/>
      <c r="N19" s="109"/>
      <c r="O19" s="109"/>
      <c r="P19" s="87">
        <f>IF(R18=TRUE, 1, 0)</f>
        <v>0</v>
      </c>
    </row>
    <row r="20" spans="1:18" ht="13.65" customHeight="1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105"/>
      <c r="M20" s="105"/>
      <c r="N20" s="105"/>
      <c r="O20" s="105"/>
      <c r="P20" s="95"/>
    </row>
    <row r="21" spans="1:18" ht="13.65" customHeight="1" x14ac:dyDescent="0.2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3"/>
      <c r="M21" s="53"/>
      <c r="N21" s="54"/>
      <c r="O21" s="54"/>
      <c r="P21" s="6"/>
      <c r="Q21" s="6"/>
    </row>
    <row r="22" spans="1:18" ht="13.5" customHeight="1" thickBot="1" x14ac:dyDescent="0.3">
      <c r="A22" s="3" t="s">
        <v>31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4"/>
      <c r="Q23" s="61"/>
    </row>
    <row r="24" spans="1:18" ht="20.149999999999999" customHeight="1" x14ac:dyDescent="0.25">
      <c r="A24" s="165"/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7"/>
      <c r="Q24" s="61"/>
    </row>
    <row r="25" spans="1:18" ht="20.149999999999999" customHeight="1" thickBot="1" x14ac:dyDescent="0.3">
      <c r="A25" s="168"/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70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x14ac:dyDescent="0.25">
      <c r="A28" s="171" t="s">
        <v>34</v>
      </c>
      <c r="B28" s="171"/>
      <c r="C28" s="171"/>
      <c r="D28" s="171"/>
      <c r="E28" s="171"/>
      <c r="F28" s="171"/>
      <c r="G28" s="52"/>
      <c r="H28" s="52"/>
      <c r="I28" s="52"/>
      <c r="J28" s="52"/>
      <c r="K28" s="52"/>
      <c r="L28" s="52"/>
      <c r="M28" s="52"/>
      <c r="N28" s="52"/>
      <c r="O28" s="52"/>
      <c r="P28" s="51"/>
      <c r="Q28" s="97"/>
    </row>
    <row r="29" spans="1:18" ht="19.25" customHeight="1" x14ac:dyDescent="0.25">
      <c r="A29" s="142" t="e">
        <f>(C14-C15)/C15</f>
        <v>#DIV/0!</v>
      </c>
      <c r="B29" s="142"/>
      <c r="C29" s="142"/>
      <c r="D29" s="101"/>
      <c r="E29" s="101"/>
      <c r="F29" s="101"/>
      <c r="G29" s="101"/>
      <c r="H29" s="101"/>
      <c r="I29" s="101"/>
      <c r="J29" s="101"/>
      <c r="K29" s="101"/>
      <c r="L29" s="103"/>
      <c r="M29" s="103"/>
      <c r="N29" s="100"/>
      <c r="O29" s="100"/>
      <c r="P29" s="98"/>
    </row>
    <row r="30" spans="1:18" ht="18.75" customHeight="1" x14ac:dyDescent="0.25">
      <c r="A30" s="99"/>
      <c r="B30" s="104"/>
      <c r="C30" s="104"/>
      <c r="D30" s="101"/>
      <c r="E30" s="101"/>
      <c r="F30" s="101"/>
      <c r="G30" s="101"/>
      <c r="H30" s="101"/>
      <c r="I30" s="101"/>
      <c r="J30" s="101"/>
      <c r="K30" s="101"/>
      <c r="L30" s="103"/>
      <c r="M30" s="103"/>
      <c r="N30" s="100"/>
      <c r="O30" s="100"/>
      <c r="P30" s="98"/>
    </row>
    <row r="31" spans="1:18" ht="18.75" customHeight="1" x14ac:dyDescent="0.25">
      <c r="A31" s="62"/>
      <c r="B31" s="101"/>
      <c r="C31" s="101"/>
      <c r="D31" s="102"/>
      <c r="E31" s="102"/>
      <c r="F31" s="102"/>
      <c r="G31" s="102"/>
      <c r="H31" s="102"/>
      <c r="I31" s="102"/>
      <c r="J31" s="102"/>
      <c r="K31" s="143"/>
      <c r="L31" s="103"/>
      <c r="M31" s="103"/>
      <c r="N31" s="100"/>
      <c r="O31" s="100"/>
      <c r="P31" s="98"/>
    </row>
    <row r="32" spans="1:18" ht="19.25" customHeight="1" x14ac:dyDescent="0.25">
      <c r="A32" s="62"/>
      <c r="B32" s="101"/>
      <c r="C32" s="101"/>
      <c r="D32" s="102"/>
      <c r="E32" s="102"/>
      <c r="F32" s="102"/>
      <c r="G32" s="102"/>
      <c r="H32" s="102"/>
      <c r="I32" s="102"/>
      <c r="J32" s="102"/>
      <c r="K32" s="143"/>
      <c r="L32" s="103"/>
      <c r="M32" s="103"/>
      <c r="N32" s="100"/>
      <c r="O32" s="100"/>
      <c r="P32" s="98"/>
    </row>
    <row r="33" spans="1:16" ht="19.5" customHeight="1" x14ac:dyDescent="0.25">
      <c r="A33" s="99"/>
      <c r="B33" s="104"/>
      <c r="C33" s="104"/>
      <c r="D33" s="101"/>
      <c r="E33" s="101"/>
      <c r="F33" s="101"/>
      <c r="G33" s="101"/>
      <c r="H33" s="101"/>
      <c r="I33" s="101"/>
      <c r="J33" s="101"/>
      <c r="K33" s="101"/>
      <c r="L33" s="103"/>
      <c r="M33" s="103"/>
      <c r="N33" s="100"/>
      <c r="O33" s="100"/>
      <c r="P33" s="98"/>
    </row>
    <row r="34" spans="1:16" ht="19.5" customHeight="1" x14ac:dyDescent="0.25">
      <c r="A34" s="62"/>
      <c r="B34" s="101"/>
      <c r="C34" s="101"/>
      <c r="D34" s="102"/>
      <c r="E34" s="102"/>
      <c r="F34" s="102"/>
      <c r="G34" s="102"/>
      <c r="H34" s="102"/>
      <c r="I34" s="102"/>
      <c r="J34" s="102"/>
      <c r="K34" s="102"/>
      <c r="L34" s="103"/>
      <c r="M34" s="103"/>
      <c r="N34" s="100"/>
      <c r="O34" s="100"/>
      <c r="P34" s="98"/>
    </row>
    <row r="35" spans="1:16" ht="19.5" customHeight="1" x14ac:dyDescent="0.25">
      <c r="A35" s="62"/>
      <c r="B35" s="101"/>
      <c r="C35" s="101"/>
      <c r="D35" s="102"/>
      <c r="E35" s="102"/>
      <c r="F35" s="102"/>
      <c r="G35" s="102"/>
      <c r="H35" s="102"/>
      <c r="I35" s="102"/>
      <c r="J35" s="102"/>
      <c r="K35" s="102"/>
      <c r="L35" s="103"/>
      <c r="M35" s="103"/>
      <c r="N35" s="100"/>
      <c r="O35" s="100"/>
      <c r="P35" s="98"/>
    </row>
    <row r="36" spans="1:16" ht="19.5" customHeight="1" x14ac:dyDescent="0.25">
      <c r="A36" s="99"/>
      <c r="B36" s="104"/>
      <c r="C36" s="104"/>
      <c r="D36" s="101"/>
      <c r="E36" s="101"/>
      <c r="F36" s="101"/>
      <c r="G36" s="101"/>
      <c r="H36" s="101"/>
      <c r="I36" s="101"/>
      <c r="J36" s="101"/>
      <c r="K36" s="101"/>
      <c r="L36" s="103"/>
      <c r="M36" s="103"/>
      <c r="N36" s="100"/>
      <c r="O36" s="100"/>
      <c r="P36" s="98"/>
    </row>
    <row r="37" spans="1:16" ht="19.5" customHeight="1" x14ac:dyDescent="0.25">
      <c r="A37" s="62"/>
      <c r="B37" s="101"/>
      <c r="C37" s="101"/>
      <c r="D37" s="102"/>
      <c r="E37" s="102"/>
      <c r="F37" s="102"/>
      <c r="G37" s="102"/>
      <c r="H37" s="102"/>
      <c r="I37" s="102"/>
      <c r="J37" s="102"/>
      <c r="K37" s="102"/>
      <c r="L37" s="103"/>
      <c r="M37" s="103"/>
      <c r="N37" s="100"/>
      <c r="O37" s="100"/>
      <c r="P37" s="98"/>
    </row>
    <row r="38" spans="1:16" ht="18.75" customHeight="1" x14ac:dyDescent="0.25">
      <c r="A38" s="62"/>
      <c r="B38" s="101"/>
      <c r="C38" s="101"/>
      <c r="D38" s="102"/>
      <c r="E38" s="102"/>
      <c r="F38" s="102"/>
      <c r="G38" s="102"/>
      <c r="H38" s="102"/>
      <c r="I38" s="102"/>
      <c r="J38" s="102"/>
      <c r="K38" s="102"/>
      <c r="L38" s="103"/>
      <c r="M38" s="103"/>
      <c r="N38" s="100"/>
      <c r="O38" s="100"/>
      <c r="P38" s="98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9">
    <mergeCell ref="A10:B10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4:G14"/>
    <mergeCell ref="F15:G15"/>
    <mergeCell ref="A23:P25"/>
    <mergeCell ref="A28:F28"/>
    <mergeCell ref="F17:G17"/>
    <mergeCell ref="L19:O20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32:C32"/>
    <mergeCell ref="D29:G29"/>
    <mergeCell ref="D30:G30"/>
    <mergeCell ref="D31:G31"/>
    <mergeCell ref="A29:C29"/>
    <mergeCell ref="N32:O32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2">
    <cfRule type="expression" priority="11">
      <formula>$R$12:$R$16=TRUE</formula>
    </cfRule>
  </conditionalFormatting>
  <conditionalFormatting sqref="P13 P15 P17: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A2023C-795A-4281-B587-B3524AC19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616d5787-8033-417d-8d26-bf00747a0ed7"/>
    <ds:schemaRef ds:uri="http://www.w3.org/XML/1998/namespace"/>
    <ds:schemaRef ds:uri="3e5f4dc7-86db-493c-83c7-3c7665976394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2026-03-16T14:05:33Z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