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2.xml" ContentType="application/vnd.openxmlformats-officedocument.spreadsheetml.comments+xml"/>
  <Override PartName="/xl/drawings/drawing21.xml" ContentType="application/vnd.openxmlformats-officedocument.drawing+xml"/>
  <Override PartName="/xl/comments3.xml" ContentType="application/vnd.openxmlformats-officedocument.spreadsheetml.comments+xml"/>
  <Override PartName="/xl/drawings/drawing22.xml" ContentType="application/vnd.openxmlformats-officedocument.drawing+xml"/>
  <Override PartName="/xl/comments4.xml" ContentType="application/vnd.openxmlformats-officedocument.spreadsheetml.comments+xml"/>
  <Override PartName="/xl/drawings/drawing23.xml" ContentType="application/vnd.openxmlformats-officedocument.drawing+xml"/>
  <Override PartName="/xl/comments5.xml" ContentType="application/vnd.openxmlformats-officedocument.spreadsheetml.comments+xml"/>
  <Override PartName="/xl/drawings/drawing24.xml" ContentType="application/vnd.openxmlformats-officedocument.drawing+xml"/>
  <Override PartName="/xl/comments6.xml" ContentType="application/vnd.openxmlformats-officedocument.spreadsheetml.comments+xml"/>
  <Override PartName="/xl/drawings/drawing25.xml" ContentType="application/vnd.openxmlformats-officedocument.drawing+xml"/>
  <Override PartName="/xl/comments7.xml" ContentType="application/vnd.openxmlformats-officedocument.spreadsheetml.comments+xml"/>
  <Override PartName="/xl/drawings/drawing26.xml" ContentType="application/vnd.openxmlformats-officedocument.drawing+xml"/>
  <Override PartName="/xl/comments8.xml" ContentType="application/vnd.openxmlformats-officedocument.spreadsheetml.comments+xml"/>
  <Override PartName="/xl/drawings/drawing27.xml" ContentType="application/vnd.openxmlformats-officedocument.drawing+xml"/>
  <Override PartName="/xl/comments9.xml" ContentType="application/vnd.openxmlformats-officedocument.spreadsheetml.comments+xml"/>
  <Override PartName="/xl/drawings/drawing28.xml" ContentType="application/vnd.openxmlformats-officedocument.drawing+xml"/>
  <Override PartName="/xl/comments10.xml" ContentType="application/vnd.openxmlformats-officedocument.spreadsheetml.comments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comments12.xml" ContentType="application/vnd.openxmlformats-officedocument.spreadsheetml.comments+xml"/>
  <Override PartName="/xl/drawings/drawing31.xml" ContentType="application/vnd.openxmlformats-officedocument.drawing+xml"/>
  <Override PartName="/xl/comments13.xml" ContentType="application/vnd.openxmlformats-officedocument.spreadsheetml.comment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USACE Reset (Winterville, NC)/Report Documents/"/>
    </mc:Choice>
  </mc:AlternateContent>
  <xr:revisionPtr revIDLastSave="1859" documentId="13_ncr:1_{762346E1-F810-452F-9006-87165528B2A5}" xr6:coauthVersionLast="47" xr6:coauthVersionMax="47" xr10:uidLastSave="{CAE65D00-7139-4032-B7AB-4E1EB2CA87A6}"/>
  <bookViews>
    <workbookView xWindow="2190" yWindow="1155" windowWidth="19590" windowHeight="14175" firstSheet="59" activeTab="62" xr2:uid="{8F5DDC1C-DC71-466A-95FE-A9012583B9F7}"/>
  </bookViews>
  <sheets>
    <sheet name="DOAS-01" sheetId="53" r:id="rId1"/>
    <sheet name="DOAS-01 OAT's" sheetId="20" r:id="rId2"/>
    <sheet name="AH-01" sheetId="51" r:id="rId3"/>
    <sheet name="AH-01 VAV's (1)" sheetId="3" r:id="rId4"/>
    <sheet name="AH-01 VAV's (2)" sheetId="49" r:id="rId5"/>
    <sheet name="AH-01 SGRD (1)" sheetId="19" r:id="rId6"/>
    <sheet name="AH-01 SGRD (2)" sheetId="56" r:id="rId7"/>
    <sheet name="AH-01 SGRD (3)" sheetId="58" r:id="rId8"/>
    <sheet name="AH-01 SGRD (4)" sheetId="59" r:id="rId9"/>
    <sheet name="AH-01 SGRD (5)" sheetId="60" r:id="rId10"/>
    <sheet name="AH-01 SGRD (6)" sheetId="61" r:id="rId11"/>
    <sheet name="AH-01 SGRD (7)" sheetId="62" r:id="rId12"/>
    <sheet name="AH-01 SGRD (8)" sheetId="63" r:id="rId13"/>
    <sheet name="AH-01 SGRD (9)" sheetId="64" r:id="rId14"/>
    <sheet name="AH-03" sheetId="52" r:id="rId15"/>
    <sheet name="AH-03 VAV's" sheetId="50" r:id="rId16"/>
    <sheet name="AH-03 SGRD (1)" sheetId="21" r:id="rId17"/>
    <sheet name="AH-03 SGRD (2)" sheetId="65" r:id="rId18"/>
    <sheet name="AH-03 SGRD (3)" sheetId="66" r:id="rId19"/>
    <sheet name="AH-02" sheetId="17" r:id="rId20"/>
    <sheet name="AH-04" sheetId="4" r:id="rId21"/>
    <sheet name="FCU-01" sheetId="16" r:id="rId22"/>
    <sheet name="FCU-02" sheetId="18" r:id="rId23"/>
    <sheet name="FCU-03" sheetId="22" r:id="rId24"/>
    <sheet name="FCU-04" sheetId="23" r:id="rId25"/>
    <sheet name="FCU-05" sheetId="24" r:id="rId26"/>
    <sheet name="FCU-06" sheetId="25" r:id="rId27"/>
    <sheet name="FCU-07" sheetId="26" r:id="rId28"/>
    <sheet name="FCU-08" sheetId="27" r:id="rId29"/>
    <sheet name="FCU-09" sheetId="28" r:id="rId30"/>
    <sheet name="FCU-10" sheetId="29" r:id="rId31"/>
    <sheet name="ERV-01" sheetId="54" r:id="rId32"/>
    <sheet name="ERV-01 GRD" sheetId="67" r:id="rId33"/>
    <sheet name="ERV-02" sheetId="55" r:id="rId34"/>
    <sheet name="ERV-02 GRD" sheetId="68" r:id="rId35"/>
    <sheet name="EF-01-T" sheetId="6" r:id="rId36"/>
    <sheet name="EF-02-T" sheetId="30" r:id="rId37"/>
    <sheet name="EF-03-T" sheetId="31" r:id="rId38"/>
    <sheet name="EF-04-T" sheetId="32" r:id="rId39"/>
    <sheet name="EF-05-T" sheetId="36" r:id="rId40"/>
    <sheet name="EF-06-T" sheetId="34" r:id="rId41"/>
    <sheet name="EF-07-T" sheetId="35" r:id="rId42"/>
    <sheet name="EF-08-T" sheetId="37" r:id="rId43"/>
    <sheet name="EF-09-T" sheetId="38" r:id="rId44"/>
    <sheet name="EF-10-T" sheetId="39" r:id="rId45"/>
    <sheet name="EF-11-T" sheetId="42" r:id="rId46"/>
    <sheet name="EF-12-T" sheetId="43" r:id="rId47"/>
    <sheet name="RF-01" sheetId="40" r:id="rId48"/>
    <sheet name="RF-03" sheetId="41" r:id="rId49"/>
    <sheet name="MAU-01" sheetId="8" r:id="rId50"/>
    <sheet name="KH-01 Hood" sheetId="9" r:id="rId51"/>
    <sheet name="CH-01 Chiller" sheetId="13" r:id="rId52"/>
    <sheet name="Boilers" sheetId="11" r:id="rId53"/>
    <sheet name="CP-01" sheetId="10" r:id="rId54"/>
    <sheet name="CP-02" sheetId="44" r:id="rId55"/>
    <sheet name="CP-03" sheetId="45" r:id="rId56"/>
    <sheet name="CP-04" sheetId="46" r:id="rId57"/>
    <sheet name="CP-05" sheetId="47" r:id="rId58"/>
    <sheet name="CP-06" sheetId="48" r:id="rId59"/>
    <sheet name="CHW Bal Valve (1)" sheetId="72" r:id="rId60"/>
    <sheet name="HW Bal Valve (1)" sheetId="69" r:id="rId61"/>
    <sheet name="HW Bal Valve (2)" sheetId="70" r:id="rId62"/>
    <sheet name="HW Bal Valve (3)" sheetId="71" r:id="rId63"/>
  </sheets>
  <definedNames>
    <definedName name="_xlnm.Print_Area" localSheetId="5">'AH-01 SGRD (1)'!$A$1:$H$39</definedName>
    <definedName name="_xlnm.Print_Area" localSheetId="6">'AH-01 SGRD (2)'!$A$1:$H$39</definedName>
    <definedName name="_xlnm.Print_Area" localSheetId="7">'AH-01 SGRD (3)'!$A$1:$H$39</definedName>
    <definedName name="_xlnm.Print_Area" localSheetId="8">'AH-01 SGRD (4)'!$A$1:$H$39</definedName>
    <definedName name="_xlnm.Print_Area" localSheetId="9">'AH-01 SGRD (5)'!$A$1:$H$39</definedName>
    <definedName name="_xlnm.Print_Area" localSheetId="10">'AH-01 SGRD (6)'!$A$1:$H$39</definedName>
    <definedName name="_xlnm.Print_Area" localSheetId="11">'AH-01 SGRD (7)'!$A$1:$H$39</definedName>
    <definedName name="_xlnm.Print_Area" localSheetId="12">'AH-01 SGRD (8)'!$A$1:$H$39</definedName>
    <definedName name="_xlnm.Print_Area" localSheetId="13">'AH-01 SGRD (9)'!$A$1:$H$39</definedName>
    <definedName name="_xlnm.Print_Area" localSheetId="3">'AH-01 VAV''s (1)'!$A$1:$K$47</definedName>
    <definedName name="_xlnm.Print_Area" localSheetId="4">'AH-01 VAV''s (2)'!$A$1:$K$42</definedName>
    <definedName name="_xlnm.Print_Area" localSheetId="19">'AH-02'!$A$1:$H$34</definedName>
    <definedName name="_xlnm.Print_Area" localSheetId="16">'AH-03 SGRD (1)'!$A$1:$H$39</definedName>
    <definedName name="_xlnm.Print_Area" localSheetId="17">'AH-03 SGRD (2)'!$A$1:$H$39</definedName>
    <definedName name="_xlnm.Print_Area" localSheetId="18">'AH-03 SGRD (3)'!$A$1:$H$39</definedName>
    <definedName name="_xlnm.Print_Area" localSheetId="15">'AH-03 VAV''s'!$A$1:$K$51</definedName>
    <definedName name="_xlnm.Print_Area" localSheetId="20">'AH-04'!$A$1:$H$34</definedName>
    <definedName name="_xlnm.Print_Area" localSheetId="52">Boilers!$A$1:$G$30</definedName>
    <definedName name="_xlnm.Print_Area" localSheetId="51">'CH-01 Chiller'!$A$1:$G$30</definedName>
    <definedName name="_xlnm.Print_Area" localSheetId="59">'CHW Bal Valve (1)'!$A$1:$J$42</definedName>
    <definedName name="_xlnm.Print_Area" localSheetId="53">'CP-01'!$A$1:$G$35</definedName>
    <definedName name="_xlnm.Print_Area" localSheetId="54">'CP-02'!$A$1:$G$35</definedName>
    <definedName name="_xlnm.Print_Area" localSheetId="55">'CP-03'!$A$1:$G$35</definedName>
    <definedName name="_xlnm.Print_Area" localSheetId="56">'CP-04'!$A$1:$G$35</definedName>
    <definedName name="_xlnm.Print_Area" localSheetId="57">'CP-05'!$A$1:$G$35</definedName>
    <definedName name="_xlnm.Print_Area" localSheetId="58">'CP-06'!$A$1:$G$35</definedName>
    <definedName name="_xlnm.Print_Area" localSheetId="1">'DOAS-01 OAT''s'!$A$1:$L$51</definedName>
    <definedName name="_xlnm.Print_Area" localSheetId="35">'EF-01-T'!$A$1:$H$43</definedName>
    <definedName name="_xlnm.Print_Area" localSheetId="36">'EF-02-T'!$A$1:$H$32</definedName>
    <definedName name="_xlnm.Print_Area" localSheetId="37">'EF-03-T'!$A$1:$H$31</definedName>
    <definedName name="_xlnm.Print_Area" localSheetId="38">'EF-04-T'!$A$1:$H$47</definedName>
    <definedName name="_xlnm.Print_Area" localSheetId="39">'EF-05-T'!$A$1:$H$35</definedName>
    <definedName name="_xlnm.Print_Area" localSheetId="40">'EF-06-T'!$A$1:$H$31</definedName>
    <definedName name="_xlnm.Print_Area" localSheetId="41">'EF-07-T'!$A$1:$H$31</definedName>
    <definedName name="_xlnm.Print_Area" localSheetId="42">'EF-08-T'!$A$1:$H$34</definedName>
    <definedName name="_xlnm.Print_Area" localSheetId="43">'EF-09-T'!$A$1:$H$34</definedName>
    <definedName name="_xlnm.Print_Area" localSheetId="44">'EF-10-T'!$A$1:$H$46</definedName>
    <definedName name="_xlnm.Print_Area" localSheetId="45">'EF-11-T'!$A$1:$H$30</definedName>
    <definedName name="_xlnm.Print_Area" localSheetId="46">'EF-12-T'!$A$1:$H$31</definedName>
    <definedName name="_xlnm.Print_Area" localSheetId="32">'ERV-01 GRD'!$A$1:$H$31</definedName>
    <definedName name="_xlnm.Print_Area" localSheetId="34">'ERV-02 GRD'!$A$1:$H$31</definedName>
    <definedName name="_xlnm.Print_Area" localSheetId="21">'FCU-01'!$A$1:$H$33</definedName>
    <definedName name="_xlnm.Print_Area" localSheetId="22">'FCU-02'!$A$1:$H$33</definedName>
    <definedName name="_xlnm.Print_Area" localSheetId="23">'FCU-03'!$A$1:$H$32</definedName>
    <definedName name="_xlnm.Print_Area" localSheetId="24">'FCU-04'!$A$1:$H$32</definedName>
    <definedName name="_xlnm.Print_Area" localSheetId="25">'FCU-05'!$A$1:$H$32</definedName>
    <definedName name="_xlnm.Print_Area" localSheetId="26">'FCU-06'!$A$1:$H$32</definedName>
    <definedName name="_xlnm.Print_Area" localSheetId="27">'FCU-07'!$A$1:$H$32</definedName>
    <definedName name="_xlnm.Print_Area" localSheetId="28">'FCU-08'!$A$1:$H$32</definedName>
    <definedName name="_xlnm.Print_Area" localSheetId="29">'FCU-09'!$A$1:$H$45</definedName>
    <definedName name="_xlnm.Print_Area" localSheetId="30">'FCU-10'!$A$1:$H$39</definedName>
    <definedName name="_xlnm.Print_Area" localSheetId="60">'HW Bal Valve (1)'!$A$1:$J$42</definedName>
    <definedName name="_xlnm.Print_Area" localSheetId="61">'HW Bal Valve (2)'!$A$1:$J$42</definedName>
    <definedName name="_xlnm.Print_Area" localSheetId="62">'HW Bal Valve (3)'!$A$1:$J$42</definedName>
    <definedName name="_xlnm.Print_Area" localSheetId="47">'RF-01'!$A$1:$H$34</definedName>
    <definedName name="_xlnm.Print_Area" localSheetId="48">'RF-03'!$A$1:$H$34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72" l="1"/>
  <c r="G23" i="72"/>
  <c r="J22" i="72"/>
  <c r="J21" i="72"/>
  <c r="J20" i="72"/>
  <c r="J19" i="72"/>
  <c r="J18" i="72"/>
  <c r="J17" i="72"/>
  <c r="J16" i="72"/>
  <c r="J15" i="72"/>
  <c r="J14" i="72"/>
  <c r="J13" i="72"/>
  <c r="J12" i="72"/>
  <c r="J11" i="72"/>
  <c r="J10" i="72"/>
  <c r="J9" i="72"/>
  <c r="J8" i="72"/>
  <c r="I37" i="71"/>
  <c r="I36" i="71"/>
  <c r="I38" i="71" s="1"/>
  <c r="G36" i="71"/>
  <c r="I34" i="71"/>
  <c r="G34" i="71"/>
  <c r="J34" i="71" s="1"/>
  <c r="J33" i="71"/>
  <c r="J32" i="71"/>
  <c r="J31" i="71"/>
  <c r="J30" i="71"/>
  <c r="J29" i="71"/>
  <c r="J28" i="71"/>
  <c r="J27" i="71"/>
  <c r="J26" i="71"/>
  <c r="J25" i="71"/>
  <c r="J24" i="71"/>
  <c r="J23" i="71"/>
  <c r="J22" i="71"/>
  <c r="J21" i="71"/>
  <c r="J20" i="71"/>
  <c r="J19" i="71"/>
  <c r="J18" i="71"/>
  <c r="J17" i="71"/>
  <c r="J16" i="71"/>
  <c r="J15" i="71"/>
  <c r="J14" i="71"/>
  <c r="J13" i="71"/>
  <c r="J12" i="71"/>
  <c r="J11" i="71"/>
  <c r="J10" i="71"/>
  <c r="J9" i="71"/>
  <c r="J8" i="71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2" i="70"/>
  <c r="J33" i="70"/>
  <c r="J34" i="70"/>
  <c r="J35" i="70"/>
  <c r="J36" i="70"/>
  <c r="J37" i="70"/>
  <c r="J38" i="70"/>
  <c r="J39" i="70"/>
  <c r="G40" i="70"/>
  <c r="G37" i="71" s="1"/>
  <c r="I40" i="70"/>
  <c r="J8" i="69"/>
  <c r="J9" i="69"/>
  <c r="J10" i="69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69"/>
  <c r="J26" i="69"/>
  <c r="J27" i="69"/>
  <c r="J28" i="69"/>
  <c r="J29" i="69"/>
  <c r="J30" i="69"/>
  <c r="J31" i="69"/>
  <c r="J32" i="69"/>
  <c r="J33" i="69"/>
  <c r="J34" i="69"/>
  <c r="J35" i="69"/>
  <c r="J36" i="69"/>
  <c r="J37" i="69"/>
  <c r="J38" i="69"/>
  <c r="J39" i="69"/>
  <c r="G40" i="69"/>
  <c r="I40" i="69"/>
  <c r="J40" i="69"/>
  <c r="J23" i="72" l="1"/>
  <c r="G38" i="71"/>
  <c r="J38" i="71" s="1"/>
  <c r="J40" i="70"/>
  <c r="G35" i="32" l="1"/>
  <c r="E35" i="32"/>
  <c r="H35" i="32" s="1"/>
  <c r="H30" i="32"/>
  <c r="H31" i="32"/>
  <c r="H32" i="32"/>
  <c r="H33" i="32"/>
  <c r="H34" i="32"/>
  <c r="G33" i="4"/>
  <c r="E33" i="4"/>
  <c r="H33" i="4" s="1"/>
  <c r="H32" i="4"/>
  <c r="H31" i="4"/>
  <c r="G26" i="4"/>
  <c r="E26" i="4"/>
  <c r="H25" i="4"/>
  <c r="H24" i="4"/>
  <c r="H23" i="4"/>
  <c r="G33" i="17"/>
  <c r="E33" i="17"/>
  <c r="G26" i="17"/>
  <c r="E26" i="17"/>
  <c r="G26" i="68"/>
  <c r="G12" i="68"/>
  <c r="E12" i="68"/>
  <c r="E26" i="68"/>
  <c r="G28" i="67"/>
  <c r="E28" i="67"/>
  <c r="G12" i="67"/>
  <c r="E12" i="67"/>
  <c r="H12" i="67" s="1"/>
  <c r="H26" i="68"/>
  <c r="H25" i="68"/>
  <c r="H24" i="68"/>
  <c r="H23" i="68"/>
  <c r="H22" i="68"/>
  <c r="H11" i="68"/>
  <c r="H10" i="68"/>
  <c r="H9" i="68"/>
  <c r="H8" i="68"/>
  <c r="H9" i="67"/>
  <c r="H10" i="67"/>
  <c r="H11" i="67"/>
  <c r="H22" i="67"/>
  <c r="H23" i="67"/>
  <c r="H24" i="67"/>
  <c r="H25" i="67"/>
  <c r="H26" i="67"/>
  <c r="H27" i="67"/>
  <c r="H8" i="67"/>
  <c r="H30" i="29"/>
  <c r="G30" i="29"/>
  <c r="E30" i="29"/>
  <c r="H29" i="29"/>
  <c r="H24" i="29"/>
  <c r="H25" i="29"/>
  <c r="H26" i="29"/>
  <c r="H27" i="29"/>
  <c r="H28" i="29"/>
  <c r="H23" i="29"/>
  <c r="G25" i="27"/>
  <c r="E25" i="27"/>
  <c r="H24" i="27"/>
  <c r="H23" i="27"/>
  <c r="G27" i="26"/>
  <c r="E27" i="26"/>
  <c r="H24" i="26"/>
  <c r="H25" i="26"/>
  <c r="H26" i="26"/>
  <c r="H23" i="26"/>
  <c r="H27" i="25"/>
  <c r="H28" i="25"/>
  <c r="G28" i="25"/>
  <c r="E28" i="25"/>
  <c r="H26" i="25"/>
  <c r="H25" i="25"/>
  <c r="H24" i="25"/>
  <c r="H23" i="25"/>
  <c r="G26" i="24"/>
  <c r="H26" i="24" s="1"/>
  <c r="E26" i="24"/>
  <c r="H25" i="24"/>
  <c r="H24" i="24"/>
  <c r="H23" i="24"/>
  <c r="G26" i="23"/>
  <c r="E26" i="23"/>
  <c r="H25" i="23"/>
  <c r="H24" i="23"/>
  <c r="H23" i="23"/>
  <c r="G25" i="22"/>
  <c r="E25" i="22"/>
  <c r="H24" i="22"/>
  <c r="H23" i="22"/>
  <c r="G26" i="18"/>
  <c r="E26" i="18"/>
  <c r="H26" i="4" l="1"/>
  <c r="H12" i="68"/>
  <c r="H28" i="67"/>
  <c r="H25" i="27"/>
  <c r="H27" i="26"/>
  <c r="H26" i="23"/>
  <c r="H25" i="22"/>
  <c r="M22" i="50"/>
  <c r="G13" i="66"/>
  <c r="E13" i="66"/>
  <c r="H13" i="66" s="1"/>
  <c r="H9" i="66"/>
  <c r="H10" i="66"/>
  <c r="H11" i="66"/>
  <c r="H12" i="66"/>
  <c r="H8" i="66"/>
  <c r="G36" i="65"/>
  <c r="H36" i="65" s="1"/>
  <c r="E36" i="65"/>
  <c r="G28" i="65"/>
  <c r="E28" i="65"/>
  <c r="H28" i="65" s="1"/>
  <c r="G25" i="65"/>
  <c r="E25" i="65"/>
  <c r="H27" i="65"/>
  <c r="G21" i="65"/>
  <c r="E21" i="65"/>
  <c r="H21" i="65" s="1"/>
  <c r="G16" i="65"/>
  <c r="E16" i="65"/>
  <c r="G9" i="65"/>
  <c r="H9" i="65" s="1"/>
  <c r="E9" i="65"/>
  <c r="H11" i="65"/>
  <c r="H12" i="65"/>
  <c r="H13" i="65"/>
  <c r="H14" i="65"/>
  <c r="H15" i="65"/>
  <c r="H16" i="65"/>
  <c r="H18" i="65"/>
  <c r="H19" i="65"/>
  <c r="H20" i="65"/>
  <c r="H23" i="65"/>
  <c r="H24" i="65"/>
  <c r="H30" i="65"/>
  <c r="H31" i="65"/>
  <c r="H32" i="65"/>
  <c r="H33" i="65"/>
  <c r="H34" i="65"/>
  <c r="H35" i="65"/>
  <c r="H8" i="65"/>
  <c r="G37" i="21"/>
  <c r="E37" i="21"/>
  <c r="G32" i="21"/>
  <c r="E32" i="21"/>
  <c r="G28" i="21"/>
  <c r="E28" i="21"/>
  <c r="G25" i="21"/>
  <c r="H25" i="21" s="1"/>
  <c r="E25" i="21"/>
  <c r="G21" i="21"/>
  <c r="E21" i="21"/>
  <c r="G14" i="21"/>
  <c r="H14" i="21" s="1"/>
  <c r="E14" i="21"/>
  <c r="G10" i="21"/>
  <c r="E10" i="21"/>
  <c r="H9" i="21"/>
  <c r="H12" i="21"/>
  <c r="H13" i="21"/>
  <c r="H16" i="21"/>
  <c r="H17" i="21"/>
  <c r="H18" i="21"/>
  <c r="H19" i="21"/>
  <c r="H20" i="21"/>
  <c r="H23" i="21"/>
  <c r="H24" i="21"/>
  <c r="M18" i="49"/>
  <c r="G28" i="64"/>
  <c r="E28" i="64"/>
  <c r="H28" i="64" s="1"/>
  <c r="G23" i="64"/>
  <c r="E23" i="64"/>
  <c r="H23" i="64" s="1"/>
  <c r="G20" i="64"/>
  <c r="E20" i="64"/>
  <c r="H20" i="64" s="1"/>
  <c r="G14" i="64"/>
  <c r="E14" i="64"/>
  <c r="H14" i="64" s="1"/>
  <c r="G9" i="64"/>
  <c r="E9" i="64"/>
  <c r="H9" i="64"/>
  <c r="H11" i="64"/>
  <c r="H12" i="64"/>
  <c r="H13" i="64"/>
  <c r="H16" i="64"/>
  <c r="H17" i="64"/>
  <c r="H18" i="64"/>
  <c r="H19" i="64"/>
  <c r="H22" i="64"/>
  <c r="H25" i="64"/>
  <c r="H26" i="64"/>
  <c r="H27" i="64"/>
  <c r="H8" i="64"/>
  <c r="G37" i="63"/>
  <c r="E37" i="63"/>
  <c r="H37" i="63" s="1"/>
  <c r="G32" i="63"/>
  <c r="E32" i="63"/>
  <c r="H32" i="63" s="1"/>
  <c r="G24" i="63"/>
  <c r="E24" i="63"/>
  <c r="H24" i="63" s="1"/>
  <c r="G19" i="63"/>
  <c r="E19" i="63"/>
  <c r="H19" i="63" s="1"/>
  <c r="G15" i="63"/>
  <c r="H15" i="63" s="1"/>
  <c r="E15" i="63"/>
  <c r="M42" i="3"/>
  <c r="G9" i="63"/>
  <c r="E9" i="63"/>
  <c r="H9" i="63" s="1"/>
  <c r="H11" i="63"/>
  <c r="H12" i="63"/>
  <c r="H13" i="63"/>
  <c r="H14" i="63"/>
  <c r="H17" i="63"/>
  <c r="H18" i="63"/>
  <c r="H21" i="63"/>
  <c r="H22" i="63"/>
  <c r="H23" i="63"/>
  <c r="H26" i="63"/>
  <c r="H27" i="63"/>
  <c r="H28" i="63"/>
  <c r="H29" i="63"/>
  <c r="H30" i="63"/>
  <c r="H31" i="63"/>
  <c r="H34" i="63"/>
  <c r="H35" i="63"/>
  <c r="H36" i="63"/>
  <c r="H8" i="63"/>
  <c r="E42" i="3"/>
  <c r="F18" i="49"/>
  <c r="E18" i="49"/>
  <c r="G39" i="62"/>
  <c r="H39" i="62"/>
  <c r="E39" i="62"/>
  <c r="H38" i="62"/>
  <c r="G30" i="62"/>
  <c r="E30" i="62"/>
  <c r="H30" i="62" s="1"/>
  <c r="G21" i="62"/>
  <c r="E21" i="62"/>
  <c r="G14" i="62"/>
  <c r="E14" i="62"/>
  <c r="H9" i="62"/>
  <c r="H10" i="62"/>
  <c r="H11" i="62"/>
  <c r="H12" i="62"/>
  <c r="H13" i="62"/>
  <c r="H16" i="62"/>
  <c r="H17" i="62"/>
  <c r="H18" i="62"/>
  <c r="H19" i="62"/>
  <c r="H20" i="62"/>
  <c r="H23" i="62"/>
  <c r="H24" i="62"/>
  <c r="H25" i="62"/>
  <c r="H26" i="62"/>
  <c r="H27" i="62"/>
  <c r="H28" i="62"/>
  <c r="H29" i="62"/>
  <c r="H32" i="62"/>
  <c r="H33" i="62"/>
  <c r="H34" i="62"/>
  <c r="H35" i="62"/>
  <c r="H36" i="62"/>
  <c r="H37" i="62"/>
  <c r="H8" i="62"/>
  <c r="G38" i="61"/>
  <c r="H38" i="61" s="1"/>
  <c r="E38" i="61"/>
  <c r="H37" i="61"/>
  <c r="H36" i="61"/>
  <c r="H35" i="61"/>
  <c r="H34" i="61"/>
  <c r="H33" i="61"/>
  <c r="G31" i="61"/>
  <c r="E31" i="61"/>
  <c r="G24" i="61"/>
  <c r="E24" i="61"/>
  <c r="G14" i="61"/>
  <c r="E14" i="61"/>
  <c r="H9" i="61"/>
  <c r="H10" i="61"/>
  <c r="H11" i="61"/>
  <c r="H12" i="61"/>
  <c r="H13" i="61"/>
  <c r="H16" i="61"/>
  <c r="H17" i="61"/>
  <c r="H18" i="61"/>
  <c r="H19" i="61"/>
  <c r="H20" i="61"/>
  <c r="H21" i="61"/>
  <c r="H22" i="61"/>
  <c r="H23" i="61"/>
  <c r="H26" i="61"/>
  <c r="H27" i="61"/>
  <c r="H28" i="61"/>
  <c r="H29" i="61"/>
  <c r="H30" i="61"/>
  <c r="H8" i="61"/>
  <c r="G35" i="60"/>
  <c r="E35" i="60"/>
  <c r="G30" i="60"/>
  <c r="E30" i="60"/>
  <c r="E25" i="60"/>
  <c r="H25" i="60" s="1"/>
  <c r="H18" i="60"/>
  <c r="H19" i="60"/>
  <c r="G19" i="60"/>
  <c r="E19" i="60"/>
  <c r="G10" i="60"/>
  <c r="E10" i="60"/>
  <c r="H9" i="60"/>
  <c r="H12" i="60"/>
  <c r="H13" i="60"/>
  <c r="H14" i="60"/>
  <c r="H15" i="60"/>
  <c r="H16" i="60"/>
  <c r="H17" i="60"/>
  <c r="H21" i="60"/>
  <c r="H22" i="60"/>
  <c r="H23" i="60"/>
  <c r="H24" i="60"/>
  <c r="H27" i="60"/>
  <c r="H28" i="60"/>
  <c r="H29" i="60"/>
  <c r="H32" i="60"/>
  <c r="H33" i="60"/>
  <c r="H34" i="60"/>
  <c r="H8" i="60"/>
  <c r="G36" i="59"/>
  <c r="E36" i="59"/>
  <c r="G33" i="59"/>
  <c r="E33" i="59"/>
  <c r="G20" i="59"/>
  <c r="E20" i="59"/>
  <c r="H20" i="59" s="1"/>
  <c r="H9" i="59"/>
  <c r="H10" i="59"/>
  <c r="H11" i="59"/>
  <c r="H12" i="59"/>
  <c r="H13" i="59"/>
  <c r="H14" i="59"/>
  <c r="H15" i="59"/>
  <c r="H16" i="59"/>
  <c r="H17" i="59"/>
  <c r="H18" i="59"/>
  <c r="H19" i="59"/>
  <c r="H22" i="59"/>
  <c r="H23" i="59"/>
  <c r="H24" i="59"/>
  <c r="H25" i="59"/>
  <c r="H26" i="59"/>
  <c r="H27" i="59"/>
  <c r="H28" i="59"/>
  <c r="H29" i="59"/>
  <c r="H30" i="59"/>
  <c r="H31" i="59"/>
  <c r="H32" i="59"/>
  <c r="H35" i="59"/>
  <c r="H8" i="59"/>
  <c r="G33" i="58"/>
  <c r="E33" i="58"/>
  <c r="G30" i="58"/>
  <c r="E30" i="58"/>
  <c r="G22" i="58"/>
  <c r="E22" i="58"/>
  <c r="G17" i="58"/>
  <c r="E17" i="58"/>
  <c r="H16" i="58"/>
  <c r="G14" i="58"/>
  <c r="E14" i="58"/>
  <c r="G11" i="58"/>
  <c r="E11" i="58"/>
  <c r="H9" i="58"/>
  <c r="H10" i="58"/>
  <c r="H13" i="58"/>
  <c r="H19" i="58"/>
  <c r="H20" i="58"/>
  <c r="H21" i="58"/>
  <c r="H24" i="58"/>
  <c r="H25" i="58"/>
  <c r="H26" i="58"/>
  <c r="H27" i="58"/>
  <c r="H28" i="58"/>
  <c r="H29" i="58"/>
  <c r="H32" i="58"/>
  <c r="H8" i="58"/>
  <c r="G34" i="56"/>
  <c r="E34" i="56"/>
  <c r="G28" i="56"/>
  <c r="E28" i="56"/>
  <c r="G25" i="56"/>
  <c r="E25" i="56"/>
  <c r="G21" i="56"/>
  <c r="E21" i="56"/>
  <c r="H25" i="65" l="1"/>
  <c r="H21" i="21"/>
  <c r="H10" i="21"/>
  <c r="H21" i="62"/>
  <c r="H14" i="62"/>
  <c r="H31" i="61"/>
  <c r="H24" i="61"/>
  <c r="H14" i="61"/>
  <c r="H35" i="60"/>
  <c r="H30" i="60"/>
  <c r="H10" i="60"/>
  <c r="H36" i="59"/>
  <c r="H33" i="59"/>
  <c r="H33" i="58"/>
  <c r="H30" i="58"/>
  <c r="H22" i="58"/>
  <c r="H17" i="58"/>
  <c r="H14" i="58"/>
  <c r="H11" i="58"/>
  <c r="G14" i="56" l="1"/>
  <c r="E14" i="56"/>
  <c r="H9" i="56"/>
  <c r="H10" i="56"/>
  <c r="H11" i="56"/>
  <c r="H12" i="56"/>
  <c r="H13" i="56"/>
  <c r="H16" i="56"/>
  <c r="H17" i="56"/>
  <c r="H18" i="56"/>
  <c r="H19" i="56"/>
  <c r="H20" i="56"/>
  <c r="H21" i="56"/>
  <c r="H23" i="56"/>
  <c r="H24" i="56"/>
  <c r="H25" i="56"/>
  <c r="H27" i="56"/>
  <c r="H28" i="56"/>
  <c r="H30" i="56"/>
  <c r="H31" i="56"/>
  <c r="H32" i="56"/>
  <c r="H33" i="56"/>
  <c r="H34" i="56"/>
  <c r="H8" i="56"/>
  <c r="G36" i="19"/>
  <c r="E36" i="19"/>
  <c r="G32" i="19"/>
  <c r="E32" i="19"/>
  <c r="H25" i="19"/>
  <c r="G25" i="19"/>
  <c r="E25" i="19"/>
  <c r="G21" i="19"/>
  <c r="E21" i="19"/>
  <c r="G17" i="19"/>
  <c r="E17" i="19"/>
  <c r="G12" i="19"/>
  <c r="E12" i="19"/>
  <c r="H9" i="19"/>
  <c r="H10" i="19"/>
  <c r="H11" i="19"/>
  <c r="H14" i="56" l="1"/>
  <c r="H36" i="19"/>
  <c r="H12" i="19"/>
  <c r="G25" i="16" l="1"/>
  <c r="E25" i="16"/>
  <c r="G45" i="28"/>
  <c r="E45" i="28"/>
  <c r="H25" i="28"/>
  <c r="H26" i="28"/>
  <c r="H27" i="28"/>
  <c r="H28" i="28"/>
  <c r="H29" i="28"/>
  <c r="H30" i="28"/>
  <c r="H31" i="28"/>
  <c r="H32" i="28"/>
  <c r="H33" i="28"/>
  <c r="H34" i="28"/>
  <c r="H35" i="28"/>
  <c r="G38" i="28"/>
  <c r="E38" i="28"/>
  <c r="F22" i="50" l="1"/>
  <c r="E22" i="50"/>
  <c r="F42" i="3"/>
  <c r="F20" i="49" s="1"/>
  <c r="F21" i="49" s="1"/>
  <c r="E20" i="49"/>
  <c r="E21" i="49" s="1"/>
  <c r="G17" i="20"/>
  <c r="F17" i="20"/>
  <c r="H36" i="39" l="1"/>
  <c r="H35" i="39"/>
  <c r="H34" i="39"/>
  <c r="H33" i="39"/>
  <c r="H32" i="39"/>
  <c r="H31" i="39"/>
  <c r="H30" i="39"/>
  <c r="H29" i="39"/>
  <c r="H28" i="39"/>
  <c r="H29" i="32"/>
  <c r="H28" i="32"/>
  <c r="H27" i="32"/>
  <c r="H26" i="32"/>
  <c r="H25" i="32"/>
  <c r="H33" i="17"/>
  <c r="H32" i="17"/>
  <c r="H31" i="17"/>
  <c r="H26" i="17"/>
  <c r="H25" i="17"/>
  <c r="H24" i="17"/>
  <c r="H23" i="17"/>
  <c r="H25" i="16"/>
  <c r="H24" i="16"/>
  <c r="H23" i="16"/>
  <c r="H26" i="18"/>
  <c r="H25" i="18"/>
  <c r="H24" i="18"/>
  <c r="H23" i="18"/>
  <c r="H45" i="28"/>
  <c r="H44" i="28"/>
  <c r="H43" i="28"/>
  <c r="H42" i="28"/>
  <c r="H38" i="28"/>
  <c r="H37" i="28"/>
  <c r="H36" i="28"/>
  <c r="H24" i="28"/>
  <c r="H23" i="28"/>
  <c r="H37" i="21"/>
  <c r="H36" i="21"/>
  <c r="H35" i="21"/>
  <c r="H34" i="21"/>
  <c r="H32" i="21"/>
  <c r="H31" i="21"/>
  <c r="H30" i="21"/>
  <c r="H28" i="21"/>
  <c r="H27" i="21"/>
  <c r="H8" i="21"/>
  <c r="H35" i="19"/>
  <c r="H34" i="19"/>
  <c r="H32" i="19"/>
  <c r="H31" i="19"/>
  <c r="H30" i="19"/>
  <c r="H29" i="19"/>
  <c r="H28" i="19"/>
  <c r="H27" i="19"/>
  <c r="H24" i="19"/>
  <c r="H23" i="19"/>
  <c r="H21" i="19"/>
  <c r="H20" i="19"/>
  <c r="H19" i="19"/>
  <c r="H17" i="19"/>
  <c r="H16" i="19"/>
  <c r="H15" i="19"/>
  <c r="H14" i="19"/>
  <c r="H8" i="19"/>
  <c r="H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6AFD0C2E-1AE4-44D0-96FA-76CB5902E8A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138CB0E-326C-43B0-A930-1FA2C548282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F6D04090-61DC-4A60-9D87-23A45D8FA43E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B1E2309F-81C4-4309-9374-AE2CABF04CD4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693C754C-81FD-4DBE-BE7E-B6009DA2CAD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206D2C9B-7AEF-4DF0-BAE6-B52726607D04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958F3FE-2B14-4A2A-9C5B-CAC4FF48D4A5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CC59293A-2C98-4B5B-AC3C-85939185E402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5B9D86E9-1490-46E4-8D4E-40A5187995C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C566DA6-C0A6-47A3-BD48-036F781F264C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9C888D2-CE9E-48BA-AFBE-A73650275FEA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D0A5840-CB63-4532-8A3C-84A85490109F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10965776-FA9A-43D7-94FB-0D219A7C8A2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<sst xmlns="http://schemas.openxmlformats.org/spreadsheetml/2006/main" count="3878" uniqueCount="982">
  <si>
    <t>National TAB</t>
  </si>
  <si>
    <t>Supply Side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</si>
  <si>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</si>
  <si>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</si>
  <si>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</si>
  <si>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</si>
  <si>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</si>
  <si>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</si>
  <si>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</si>
  <si>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>Motor MFG / Frame</t>
  </si>
  <si>
    <t>Horsepower / RPM</t>
  </si>
  <si>
    <t>Rated Volts / Phase</t>
  </si>
  <si>
    <t>Rated Amperage / SF</t>
  </si>
  <si>
    <t>Test Data</t>
  </si>
  <si>
    <t>Design</t>
  </si>
  <si>
    <t>Actual</t>
  </si>
  <si>
    <t>Total CFM</t>
  </si>
  <si>
    <t>Fan RPM</t>
  </si>
  <si>
    <t>VFD Speed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</si>
  <si>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</si>
  <si>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</si>
  <si>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</si>
  <si>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</si>
  <si>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</si>
  <si>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</si>
  <si>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</si>
  <si>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 xml:space="preserve">CW Coil P.D. </t>
  </si>
  <si>
    <t>HW Coil P.D.</t>
  </si>
  <si>
    <t>System Set Point</t>
  </si>
  <si>
    <t>Pre Filters P.D.</t>
  </si>
  <si>
    <t>Total ESP</t>
  </si>
  <si>
    <t>Exhaust Side</t>
  </si>
  <si>
    <t>Motor Data</t>
  </si>
  <si>
    <t>Drive Data</t>
  </si>
  <si>
    <t>Belt CL Distance</t>
  </si>
  <si>
    <t>Final Filters P.D.</t>
  </si>
  <si>
    <t>Heat Wheel P.D.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</si>
  <si>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</si>
  <si>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</si>
  <si>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</si>
  <si>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</si>
  <si>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</si>
  <si>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</si>
  <si>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</si>
  <si>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</si>
  <si>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</si>
  <si>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</si>
  <si>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</si>
  <si>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MFG</t>
  </si>
  <si>
    <t>Model Num</t>
  </si>
  <si>
    <t>SA CFM</t>
  </si>
  <si>
    <t>Serial Num</t>
  </si>
  <si>
    <t>Fan Speed</t>
  </si>
  <si>
    <t>OA CFM</t>
  </si>
  <si>
    <t>RA CFM</t>
  </si>
  <si>
    <t>Motor MFG</t>
  </si>
  <si>
    <t xml:space="preserve">Horsepower  </t>
  </si>
  <si>
    <t>Suction ESP</t>
  </si>
  <si>
    <t xml:space="preserve">Motor Rpm  </t>
  </si>
  <si>
    <t>Discharge ESP</t>
  </si>
  <si>
    <t xml:space="preserve">Phase  </t>
  </si>
  <si>
    <t xml:space="preserve">Voltage (rated)  </t>
  </si>
  <si>
    <t>Brake HP</t>
  </si>
  <si>
    <t xml:space="preserve">Amperage (rated)  </t>
  </si>
  <si>
    <t>DESIGN CFM</t>
  </si>
  <si>
    <t>Prelim        CFM</t>
  </si>
  <si>
    <t>FINAL CFM</t>
  </si>
  <si>
    <t>% to design</t>
  </si>
  <si>
    <t>DESIGN
CFM</t>
  </si>
  <si>
    <t>Prelim
CFM</t>
  </si>
  <si>
    <t>FINAL
CFM</t>
  </si>
  <si>
    <t>% to
design</t>
  </si>
  <si>
    <t>CFM</t>
  </si>
  <si>
    <t xml:space="preserve">Frame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</si>
  <si>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</si>
  <si>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</si>
  <si>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</si>
  <si>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</si>
  <si>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Motor Sheave Size</t>
  </si>
  <si>
    <t>Motor Bore Size</t>
  </si>
  <si>
    <t>Fan Sheave Size</t>
  </si>
  <si>
    <t>Fan Bore Size</t>
  </si>
  <si>
    <t>No of Belts</t>
  </si>
  <si>
    <t>Belt Size</t>
  </si>
  <si>
    <t>Brake Horse Power</t>
  </si>
  <si>
    <t>Frame</t>
  </si>
  <si>
    <t>Horsepower</t>
  </si>
  <si>
    <t>Motor Rpm</t>
  </si>
  <si>
    <t>Phase</t>
  </si>
  <si>
    <t>No. Filters / Size</t>
  </si>
  <si>
    <t>Voltage (rated)</t>
  </si>
  <si>
    <t>Amperage (rated)</t>
  </si>
  <si>
    <t>Service Factor</t>
  </si>
  <si>
    <t>SF RPM</t>
  </si>
  <si>
    <t>Test Data Supply</t>
  </si>
  <si>
    <t>PRELIM</t>
  </si>
  <si>
    <t>FINAL</t>
  </si>
  <si>
    <t>AK factor</t>
  </si>
  <si>
    <t>Job / Serial Num</t>
  </si>
  <si>
    <t>Total AK Area</t>
  </si>
  <si>
    <t>Kv factor (Vel)</t>
  </si>
  <si>
    <t>Hood length</t>
  </si>
  <si>
    <t>Reading1 FPM</t>
  </si>
  <si>
    <t>Hood Width</t>
  </si>
  <si>
    <t>Reading2 FPM</t>
  </si>
  <si>
    <t>Supply Plenum Type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</si>
  <si>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</si>
  <si>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</si>
  <si>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</si>
  <si>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</si>
  <si>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</si>
  <si>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</si>
  <si>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</si>
  <si>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</si>
  <si>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</si>
  <si>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</si>
  <si>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Reading9 FPM</t>
  </si>
  <si>
    <t>Filter Size 1</t>
  </si>
  <si>
    <t>Reading10 FPM</t>
  </si>
  <si>
    <t>Filter Qty 1</t>
  </si>
  <si>
    <t>Reading11 FPM</t>
  </si>
  <si>
    <t>Filter AK factor size 1</t>
  </si>
  <si>
    <t>Reading12 FPM</t>
  </si>
  <si>
    <t>Filter Total AK Area</t>
  </si>
  <si>
    <t>Reading13 FPM</t>
  </si>
  <si>
    <t>Filter1 FPM</t>
  </si>
  <si>
    <t>Reading14 FPM</t>
  </si>
  <si>
    <t>Filter2 FPM</t>
  </si>
  <si>
    <t>Ave FPM(corr)</t>
  </si>
  <si>
    <t>Filter3 FPM</t>
  </si>
  <si>
    <t>Filter4 FPM</t>
  </si>
  <si>
    <t>Filter5 FPM</t>
  </si>
  <si>
    <t>Filter6 FPM</t>
  </si>
  <si>
    <t>Filter7 FPM</t>
  </si>
  <si>
    <t>Exh-Supply Net CFM</t>
  </si>
  <si>
    <t>Filter8 FPM</t>
  </si>
  <si>
    <t>Smoke Generation Type</t>
  </si>
  <si>
    <t>Filter9 FPM</t>
  </si>
  <si>
    <t>Cooking Equip Heat On</t>
  </si>
  <si>
    <t>Filter Ave FPM</t>
  </si>
  <si>
    <t>Hood Capture %</t>
  </si>
  <si>
    <t>Ambient Room Temp</t>
  </si>
  <si>
    <t>100% override functional</t>
  </si>
  <si>
    <t>Cooking Equipment</t>
  </si>
  <si>
    <t>General</t>
  </si>
  <si>
    <t>Item 1</t>
  </si>
  <si>
    <t>Third Party Witness</t>
  </si>
  <si>
    <t>Item 2</t>
  </si>
  <si>
    <t>Third Party Company</t>
  </si>
  <si>
    <t>Item 3</t>
  </si>
  <si>
    <t>Tech Witness</t>
  </si>
  <si>
    <t>Item 4</t>
  </si>
  <si>
    <t>Tech Company</t>
  </si>
  <si>
    <t>Item 5</t>
  </si>
  <si>
    <t>Code Official Witness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</si>
  <si>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</si>
  <si>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</si>
  <si>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</si>
  <si>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</si>
  <si>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</si>
  <si>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</si>
  <si>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</si>
  <si>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</si>
  <si>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</si>
  <si>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</si>
  <si>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</si>
  <si>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</si>
  <si>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</si>
  <si>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</si>
  <si>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>Motor RPM</t>
  </si>
  <si>
    <t xml:space="preserve">BHP </t>
  </si>
  <si>
    <t>Voltage</t>
  </si>
  <si>
    <t>Amperage</t>
  </si>
  <si>
    <t>Efficiency</t>
  </si>
  <si>
    <t>Power Factor</t>
  </si>
  <si>
    <t>Water Flow GPM</t>
  </si>
  <si>
    <t>Water Press. Drop</t>
  </si>
  <si>
    <t>Location</t>
  </si>
  <si>
    <t>Design GPM</t>
  </si>
  <si>
    <t>% to Design</t>
  </si>
  <si>
    <t>UNIT DATA</t>
  </si>
  <si>
    <t>Unit Description</t>
  </si>
  <si>
    <t>EVAPORATOR DATA</t>
  </si>
  <si>
    <t>Flow GPM</t>
  </si>
  <si>
    <t>Pressure Drop</t>
  </si>
  <si>
    <t>Project: NC026 HVAC-Elec-Plumb Reset</t>
  </si>
  <si>
    <t>Address: USACE Winterville, NC</t>
  </si>
  <si>
    <t>Asset: AH-03 VAV's</t>
  </si>
  <si>
    <t>Asset: AH-01 VAV's</t>
  </si>
  <si>
    <t>Asset: AH-01</t>
  </si>
  <si>
    <t>Asset: MAU-01</t>
  </si>
  <si>
    <t>Asset: AH-03</t>
  </si>
  <si>
    <t>Asset: AHU-04</t>
  </si>
  <si>
    <t>Area: 210A RCAS</t>
  </si>
  <si>
    <t>Asset: AH-02</t>
  </si>
  <si>
    <t>Asset: FCU-01</t>
  </si>
  <si>
    <t>Area: S112 CLASSROOM</t>
  </si>
  <si>
    <t>Area: A&amp;B ON BOTH FLOORS</t>
  </si>
  <si>
    <t>Area: C ON FIRST FLOOR</t>
  </si>
  <si>
    <t>Area: MAKEUP AIR FOR KITCHEN</t>
  </si>
  <si>
    <t>Asset: AH-01 SUPPLY</t>
  </si>
  <si>
    <t>Asset: DOAS-01 OAT's (OUTSIDE AIR TERMINALS)</t>
  </si>
  <si>
    <t>Asset: FCU-02</t>
  </si>
  <si>
    <t>Asset: FCU-03</t>
  </si>
  <si>
    <t>Asset: FCU-04</t>
  </si>
  <si>
    <t>Asset: FCU-05</t>
  </si>
  <si>
    <t>Asset: FCU-06</t>
  </si>
  <si>
    <t>Asset: FCU-07</t>
  </si>
  <si>
    <t>Asset: FCU-08</t>
  </si>
  <si>
    <t>Asset: FCU-09</t>
  </si>
  <si>
    <t>Asset: FCU-10</t>
  </si>
  <si>
    <t>SUPPLY</t>
  </si>
  <si>
    <t>RETURN</t>
  </si>
  <si>
    <t>Area: S110A CLASSROOM</t>
  </si>
  <si>
    <t>Area: S108A CLASSROOM</t>
  </si>
  <si>
    <t>Area: S108B CLASSROOM</t>
  </si>
  <si>
    <t>Area: S110B CLASSROOM</t>
  </si>
  <si>
    <t>Area: S115A CLASSROOM</t>
  </si>
  <si>
    <t>Area: S115B CLASSROOM</t>
  </si>
  <si>
    <t>Area: S117 CLASSROOM</t>
  </si>
  <si>
    <t>Area: 100 ASSEMBLY</t>
  </si>
  <si>
    <t>Area: 115 KITCHEN</t>
  </si>
  <si>
    <t>Asset: EF-01-T</t>
  </si>
  <si>
    <t>Asset: EF-02-T</t>
  </si>
  <si>
    <t>Area: N110 SUPPLY</t>
  </si>
  <si>
    <t>Area: N110B VAULT</t>
  </si>
  <si>
    <t>Asset: EF-03-T</t>
  </si>
  <si>
    <t>Area: S120K VAULT</t>
  </si>
  <si>
    <t>Asset: EF-04-T</t>
  </si>
  <si>
    <t>Area: RESERVE GENERAL EXHAUST</t>
  </si>
  <si>
    <t>Asset: EF-05-T</t>
  </si>
  <si>
    <t>Area: KH-01 HOOD</t>
  </si>
  <si>
    <t>Asset: EF-06-T</t>
  </si>
  <si>
    <t>Area: EXISTING DISHWASH HOOD</t>
  </si>
  <si>
    <t>Asset: EF-08-T</t>
  </si>
  <si>
    <t>Area: 194 MECHANICAL</t>
  </si>
  <si>
    <t>Asset: EF-09-T</t>
  </si>
  <si>
    <t>Area: S124 MECHANICAL</t>
  </si>
  <si>
    <t>Asset: RF-01</t>
  </si>
  <si>
    <t>Area: AH-01 RELIEF</t>
  </si>
  <si>
    <t>Area: AH-03 RELIEF</t>
  </si>
  <si>
    <t>.</t>
  </si>
  <si>
    <t>Asset: RF-03</t>
  </si>
  <si>
    <t>Asset: EF-11-T</t>
  </si>
  <si>
    <t>Area: S120J ELECTRIC</t>
  </si>
  <si>
    <t>Asset: EF-12-T</t>
  </si>
  <si>
    <t>INLINE</t>
  </si>
  <si>
    <t>CRE UPBLAST</t>
  </si>
  <si>
    <t>WALL PROPELLER</t>
  </si>
  <si>
    <t>Asset: KH-01</t>
  </si>
  <si>
    <t>&lt; 9.0</t>
  </si>
  <si>
    <t>92.0</t>
  </si>
  <si>
    <t>B-02</t>
  </si>
  <si>
    <t>B-01</t>
  </si>
  <si>
    <t>Asset: CP-01</t>
  </si>
  <si>
    <t>Service: CHILLED WATER</t>
  </si>
  <si>
    <t>Asset: CP-02</t>
  </si>
  <si>
    <t>Asset: CP-03</t>
  </si>
  <si>
    <t>Service: HEATING WATER</t>
  </si>
  <si>
    <t>Asset: CP-04</t>
  </si>
  <si>
    <t>Asset: CP-05</t>
  </si>
  <si>
    <t>Service: B-01 BOILER</t>
  </si>
  <si>
    <t>Asset: CP-06</t>
  </si>
  <si>
    <t>Service: B-02 BOILER</t>
  </si>
  <si>
    <t>SUBMITTAL PAGE 10 (OPTION 1)</t>
  </si>
  <si>
    <t>SUBMITTAL PAGE 23</t>
  </si>
  <si>
    <t>SUBMITTAL 2 PAGE 44 (OPTION)</t>
  </si>
  <si>
    <t>SUBMITTAL 2 PAGE 50 (OPTION)</t>
  </si>
  <si>
    <t>KEF-01 HOOD SUBMITTAL PAGE 6</t>
  </si>
  <si>
    <t>MAU-01 HOOD SUBMITTAL PAGE 6</t>
  </si>
  <si>
    <t>OAT-01</t>
  </si>
  <si>
    <t>OAT-02</t>
  </si>
  <si>
    <t>OAT-03</t>
  </si>
  <si>
    <t>OAT-04</t>
  </si>
  <si>
    <t>OAT-05</t>
  </si>
  <si>
    <t>OAT-06</t>
  </si>
  <si>
    <t>OAT-07</t>
  </si>
  <si>
    <t>OAT-08</t>
  </si>
  <si>
    <t>OAT-09</t>
  </si>
  <si>
    <t>FCU-01</t>
  </si>
  <si>
    <t>FCU-02</t>
  </si>
  <si>
    <t>FCU-03</t>
  </si>
  <si>
    <t>FCU-04</t>
  </si>
  <si>
    <t>FCU-05</t>
  </si>
  <si>
    <t>FCU-06</t>
  </si>
  <si>
    <t>FCU-07</t>
  </si>
  <si>
    <t>FCU-08</t>
  </si>
  <si>
    <t>FCU-09</t>
  </si>
  <si>
    <t>COOL</t>
  </si>
  <si>
    <t>1-01-T</t>
  </si>
  <si>
    <t>1-02-T</t>
  </si>
  <si>
    <t>1-03-T</t>
  </si>
  <si>
    <t>1-05-T</t>
  </si>
  <si>
    <t>1-04-T</t>
  </si>
  <si>
    <t>1-06-T</t>
  </si>
  <si>
    <t>1-07-T</t>
  </si>
  <si>
    <t>1-08-T</t>
  </si>
  <si>
    <t>1-09-T</t>
  </si>
  <si>
    <t>1-10-T</t>
  </si>
  <si>
    <t>1-11-T</t>
  </si>
  <si>
    <t>1-12-T</t>
  </si>
  <si>
    <t>1-13-T</t>
  </si>
  <si>
    <t>1-14-T</t>
  </si>
  <si>
    <t>1-15-T</t>
  </si>
  <si>
    <t>1-16-T</t>
  </si>
  <si>
    <t>1-17-T</t>
  </si>
  <si>
    <t>1-18-T</t>
  </si>
  <si>
    <t>1-19-T</t>
  </si>
  <si>
    <t>1-20-T</t>
  </si>
  <si>
    <t>1-21-T</t>
  </si>
  <si>
    <t>1-22-T</t>
  </si>
  <si>
    <t>1-23-T</t>
  </si>
  <si>
    <t>1-24-T</t>
  </si>
  <si>
    <t>1-25-T</t>
  </si>
  <si>
    <t>1-26-T</t>
  </si>
  <si>
    <t>1-27-T</t>
  </si>
  <si>
    <t>1-28-T</t>
  </si>
  <si>
    <t>1-29-T</t>
  </si>
  <si>
    <t>1-30-T</t>
  </si>
  <si>
    <t>1-31-T</t>
  </si>
  <si>
    <t>1-32-T</t>
  </si>
  <si>
    <t>1-33-T</t>
  </si>
  <si>
    <t>1-34-T</t>
  </si>
  <si>
    <t>1-35-T</t>
  </si>
  <si>
    <t>1-36-T</t>
  </si>
  <si>
    <t>1-37-T</t>
  </si>
  <si>
    <t>1-38-T</t>
  </si>
  <si>
    <t>1-39-T</t>
  </si>
  <si>
    <t>REHEAT</t>
  </si>
  <si>
    <t>1-61-T</t>
  </si>
  <si>
    <t>1-40-T</t>
  </si>
  <si>
    <t>1-41-T</t>
  </si>
  <si>
    <t>1-42-T</t>
  </si>
  <si>
    <t>1-43-T</t>
  </si>
  <si>
    <t>AH-01 TOTAL</t>
  </si>
  <si>
    <t>PAGE 1 TOTAL</t>
  </si>
  <si>
    <t>3-77A-T</t>
  </si>
  <si>
    <t>3-77B-T</t>
  </si>
  <si>
    <t>3-65-T</t>
  </si>
  <si>
    <t>3-66-T</t>
  </si>
  <si>
    <t>3-67-T</t>
  </si>
  <si>
    <t>3-68-T</t>
  </si>
  <si>
    <t>3-69-T</t>
  </si>
  <si>
    <t>3-70-T</t>
  </si>
  <si>
    <t>3-71-T</t>
  </si>
  <si>
    <t>3-72-T</t>
  </si>
  <si>
    <t>3-73-T</t>
  </si>
  <si>
    <t>3-74-T</t>
  </si>
  <si>
    <t>3-75-T</t>
  </si>
  <si>
    <t>3-76-T</t>
  </si>
  <si>
    <t>Manufacurer</t>
  </si>
  <si>
    <t>SF CFM</t>
  </si>
  <si>
    <t>RL VOLTAGE</t>
  </si>
  <si>
    <t>RL AMPERAGE</t>
  </si>
  <si>
    <t xml:space="preserve">Motor Data </t>
  </si>
  <si>
    <t xml:space="preserve">Motor MFG </t>
  </si>
  <si>
    <t>HP</t>
  </si>
  <si>
    <t>RPM</t>
  </si>
  <si>
    <t>Volts</t>
  </si>
  <si>
    <t>Amps</t>
  </si>
  <si>
    <t>YORK</t>
  </si>
  <si>
    <t>XTI-78x126</t>
  </si>
  <si>
    <t>24000</t>
  </si>
  <si>
    <t>3</t>
  </si>
  <si>
    <t>460</t>
  </si>
  <si>
    <t>48.0</t>
  </si>
  <si>
    <t>15.78</t>
  </si>
  <si>
    <t>1800</t>
  </si>
  <si>
    <t>20.0</t>
  </si>
  <si>
    <t>256</t>
  </si>
  <si>
    <t>BALDOR</t>
  </si>
  <si>
    <t>5.49</t>
  </si>
  <si>
    <t>3.50</t>
  </si>
  <si>
    <t>36 / 16X20X4</t>
  </si>
  <si>
    <t>8025</t>
  </si>
  <si>
    <t>15975</t>
  </si>
  <si>
    <t>VERTICAL</t>
  </si>
  <si>
    <t>XTI-45x72</t>
  </si>
  <si>
    <t>12.5</t>
  </si>
  <si>
    <t>7300</t>
  </si>
  <si>
    <t>7.77</t>
  </si>
  <si>
    <t>2.50</t>
  </si>
  <si>
    <t>4.69</t>
  </si>
  <si>
    <t>215</t>
  </si>
  <si>
    <t>10.0</t>
  </si>
  <si>
    <t>4 / 24X24X4</t>
  </si>
  <si>
    <t>2 / 24X12X4</t>
  </si>
  <si>
    <t>2288</t>
  </si>
  <si>
    <t>5012</t>
  </si>
  <si>
    <t>XTI-36x42</t>
  </si>
  <si>
    <t>2600</t>
  </si>
  <si>
    <t>5.90</t>
  </si>
  <si>
    <t>2.52</t>
  </si>
  <si>
    <t>3.41</t>
  </si>
  <si>
    <t>1.00</t>
  </si>
  <si>
    <t>3600</t>
  </si>
  <si>
    <t>5.0</t>
  </si>
  <si>
    <t>182</t>
  </si>
  <si>
    <t>4 / 20X16X4</t>
  </si>
  <si>
    <t>Asset: DOAS-01</t>
  </si>
  <si>
    <t>Area: OA FOR BOTH FLOORS</t>
  </si>
  <si>
    <t>XTI-42x57</t>
  </si>
  <si>
    <t>TECO</t>
  </si>
  <si>
    <t>F01-1</t>
  </si>
  <si>
    <t>EX</t>
  </si>
  <si>
    <t>F09-1</t>
  </si>
  <si>
    <t>F09-2</t>
  </si>
  <si>
    <t>F09-3</t>
  </si>
  <si>
    <t>F09-4</t>
  </si>
  <si>
    <t>F09-5</t>
  </si>
  <si>
    <t>F09-6</t>
  </si>
  <si>
    <t>F09-7</t>
  </si>
  <si>
    <t>F09-8</t>
  </si>
  <si>
    <t>F09-9</t>
  </si>
  <si>
    <t>F09-10</t>
  </si>
  <si>
    <t>F09-11</t>
  </si>
  <si>
    <t>F09-12</t>
  </si>
  <si>
    <t>F09-13</t>
  </si>
  <si>
    <t>F09-14</t>
  </si>
  <si>
    <t>F09-15</t>
  </si>
  <si>
    <t>100</t>
  </si>
  <si>
    <t>RF09-1</t>
  </si>
  <si>
    <t>RF09-2</t>
  </si>
  <si>
    <t>RF09-3</t>
  </si>
  <si>
    <t>B</t>
  </si>
  <si>
    <t>46X22</t>
  </si>
  <si>
    <t>JOHNSON CONTROLS</t>
  </si>
  <si>
    <t>FNP</t>
  </si>
  <si>
    <t>120 CFM</t>
  </si>
  <si>
    <t>S112</t>
  </si>
  <si>
    <t>Asset:  ERV-01</t>
  </si>
  <si>
    <t>Area: MEN'S LOCKER</t>
  </si>
  <si>
    <t>Asset:  ERV-02</t>
  </si>
  <si>
    <t>Area: WOMEN'S LOCKER</t>
  </si>
  <si>
    <t>1400 CFM</t>
  </si>
  <si>
    <t>V11-1</t>
  </si>
  <si>
    <t>V11-2</t>
  </si>
  <si>
    <t>V11-3</t>
  </si>
  <si>
    <t>V11-4</t>
  </si>
  <si>
    <t>S120C</t>
  </si>
  <si>
    <t>S120D</t>
  </si>
  <si>
    <t>S120E</t>
  </si>
  <si>
    <t>1-1-T</t>
  </si>
  <si>
    <t>GRD
TOTAL</t>
  </si>
  <si>
    <t>V12-1</t>
  </si>
  <si>
    <t>V12-2</t>
  </si>
  <si>
    <t>V12-3</t>
  </si>
  <si>
    <t>1-2-T</t>
  </si>
  <si>
    <t>S120G</t>
  </si>
  <si>
    <t>S120H</t>
  </si>
  <si>
    <t>S120I</t>
  </si>
  <si>
    <t>V13-1</t>
  </si>
  <si>
    <t>V13-2</t>
  </si>
  <si>
    <t>1-3-T</t>
  </si>
  <si>
    <t>S120B</t>
  </si>
  <si>
    <t>S120A</t>
  </si>
  <si>
    <t>V14-1</t>
  </si>
  <si>
    <t>V14-2</t>
  </si>
  <si>
    <t>1-4-T</t>
  </si>
  <si>
    <t>S113</t>
  </si>
  <si>
    <t>V15-1</t>
  </si>
  <si>
    <t>V15-2</t>
  </si>
  <si>
    <t>V15-3</t>
  </si>
  <si>
    <t>V15-4</t>
  </si>
  <si>
    <t>V15-5</t>
  </si>
  <si>
    <t>S109</t>
  </si>
  <si>
    <t>S111</t>
  </si>
  <si>
    <t>S107</t>
  </si>
  <si>
    <t>S107A</t>
  </si>
  <si>
    <t>1-5-T</t>
  </si>
  <si>
    <t>V16-1</t>
  </si>
  <si>
    <t>V16-2</t>
  </si>
  <si>
    <t>1-6-T</t>
  </si>
  <si>
    <t>S114</t>
  </si>
  <si>
    <t>V17-1</t>
  </si>
  <si>
    <t>V17-2</t>
  </si>
  <si>
    <t>V17-3</t>
  </si>
  <si>
    <t>V17-4</t>
  </si>
  <si>
    <t>V17-5</t>
  </si>
  <si>
    <t>V17-6</t>
  </si>
  <si>
    <t>1-7-T</t>
  </si>
  <si>
    <t>S116</t>
  </si>
  <si>
    <t>S116A</t>
  </si>
  <si>
    <t>V18-1</t>
  </si>
  <si>
    <t>V18-2</t>
  </si>
  <si>
    <t>V18-3</t>
  </si>
  <si>
    <t>V18-4</t>
  </si>
  <si>
    <t>1-8-T</t>
  </si>
  <si>
    <t>S118</t>
  </si>
  <si>
    <t>S122</t>
  </si>
  <si>
    <t>Asset: HW CIRCUIT SETTERS</t>
  </si>
  <si>
    <t>Service: HOT WATER</t>
  </si>
  <si>
    <t>Range
(PSID)</t>
  </si>
  <si>
    <t>Actual DP
(PSID)</t>
  </si>
  <si>
    <t>Auto-flow</t>
  </si>
  <si>
    <t>HW (1)</t>
  </si>
  <si>
    <t>HW (2)</t>
  </si>
  <si>
    <t>V18-5</t>
  </si>
  <si>
    <t>6X6</t>
  </si>
  <si>
    <t>V19-1</t>
  </si>
  <si>
    <t>V19-2</t>
  </si>
  <si>
    <t>1-9-T</t>
  </si>
  <si>
    <t>S106D</t>
  </si>
  <si>
    <t>S106C</t>
  </si>
  <si>
    <t>V110-1</t>
  </si>
  <si>
    <t>S106B</t>
  </si>
  <si>
    <t>V111-1</t>
  </si>
  <si>
    <t>V111-2</t>
  </si>
  <si>
    <t>V111-3</t>
  </si>
  <si>
    <t>V111-4</t>
  </si>
  <si>
    <t>S106</t>
  </si>
  <si>
    <t>V112-1</t>
  </si>
  <si>
    <t>V112-2</t>
  </si>
  <si>
    <t>V112-3</t>
  </si>
  <si>
    <t>S106A</t>
  </si>
  <si>
    <t>S102</t>
  </si>
  <si>
    <t>V113-1</t>
  </si>
  <si>
    <t>201D</t>
  </si>
  <si>
    <t>V114-1</t>
  </si>
  <si>
    <t>201E</t>
  </si>
  <si>
    <t>V115-1</t>
  </si>
  <si>
    <t>V115-2</t>
  </si>
  <si>
    <t>V115-3</t>
  </si>
  <si>
    <t>201A</t>
  </si>
  <si>
    <t>201B</t>
  </si>
  <si>
    <t>201C</t>
  </si>
  <si>
    <t>V116-1</t>
  </si>
  <si>
    <t>V116-2</t>
  </si>
  <si>
    <t>V116-3</t>
  </si>
  <si>
    <t>V116-4</t>
  </si>
  <si>
    <t>V116-5</t>
  </si>
  <si>
    <t>V116-6</t>
  </si>
  <si>
    <t>V117-1</t>
  </si>
  <si>
    <t>202A</t>
  </si>
  <si>
    <t>V118-1</t>
  </si>
  <si>
    <t>V118-2</t>
  </si>
  <si>
    <t>V118-3</t>
  </si>
  <si>
    <t>V118-4</t>
  </si>
  <si>
    <t>V118-5</t>
  </si>
  <si>
    <t>V118-6</t>
  </si>
  <si>
    <t>V118-7</t>
  </si>
  <si>
    <t>V118-8</t>
  </si>
  <si>
    <t>V118-9</t>
  </si>
  <si>
    <t>V118-10</t>
  </si>
  <si>
    <t>V118-11</t>
  </si>
  <si>
    <t>V118-12</t>
  </si>
  <si>
    <t>CORR</t>
  </si>
  <si>
    <t>NOTE</t>
  </si>
  <si>
    <t>[1]</t>
  </si>
  <si>
    <t>[2]</t>
  </si>
  <si>
    <t>[1] VAV DESIGN IS 1325 CFM, DIFFUSER TOTAL IS 1550 CFM</t>
  </si>
  <si>
    <t>V120-1</t>
  </si>
  <si>
    <t>204E</t>
  </si>
  <si>
    <t>V121-1</t>
  </si>
  <si>
    <t>204D</t>
  </si>
  <si>
    <t>204C</t>
  </si>
  <si>
    <t>V121-2</t>
  </si>
  <si>
    <t>V122-1</t>
  </si>
  <si>
    <t>V122-2</t>
  </si>
  <si>
    <t>V122-3</t>
  </si>
  <si>
    <t>V122-4</t>
  </si>
  <si>
    <t>V122-5</t>
  </si>
  <si>
    <t>V122-6</t>
  </si>
  <si>
    <t>V122-7</t>
  </si>
  <si>
    <t>V123-1</t>
  </si>
  <si>
    <t>V123-2</t>
  </si>
  <si>
    <t>V123-3</t>
  </si>
  <si>
    <t>V123-4</t>
  </si>
  <si>
    <t>203F</t>
  </si>
  <si>
    <t>203G</t>
  </si>
  <si>
    <t>V124-1</t>
  </si>
  <si>
    <t>V124-2</t>
  </si>
  <si>
    <t>V124-3</t>
  </si>
  <si>
    <t>203C</t>
  </si>
  <si>
    <t>203D</t>
  </si>
  <si>
    <t>203E</t>
  </si>
  <si>
    <t>V125-1</t>
  </si>
  <si>
    <t>V125-2</t>
  </si>
  <si>
    <t>V125-3</t>
  </si>
  <si>
    <t>203B</t>
  </si>
  <si>
    <t>203A</t>
  </si>
  <si>
    <t>205C</t>
  </si>
  <si>
    <t>V126-1</t>
  </si>
  <si>
    <t>V126-2</t>
  </si>
  <si>
    <t>V126-3</t>
  </si>
  <si>
    <t>V126-4</t>
  </si>
  <si>
    <t>V126-5</t>
  </si>
  <si>
    <t>V126-6</t>
  </si>
  <si>
    <t>204A</t>
  </si>
  <si>
    <t>204B</t>
  </si>
  <si>
    <t>206A</t>
  </si>
  <si>
    <t>V127-1</t>
  </si>
  <si>
    <t>V127-2</t>
  </si>
  <si>
    <t>V127-3</t>
  </si>
  <si>
    <t>V127-4</t>
  </si>
  <si>
    <t>V127-5</t>
  </si>
  <si>
    <t>V127-6</t>
  </si>
  <si>
    <t>V127-7</t>
  </si>
  <si>
    <t>V127-8</t>
  </si>
  <si>
    <t>V128-1</t>
  </si>
  <si>
    <t>V128-2</t>
  </si>
  <si>
    <t>V128-3</t>
  </si>
  <si>
    <t>V128-4</t>
  </si>
  <si>
    <t>V128-5</t>
  </si>
  <si>
    <t>V129-1</t>
  </si>
  <si>
    <t>V129-2</t>
  </si>
  <si>
    <t>V129-3</t>
  </si>
  <si>
    <t>V129-4</t>
  </si>
  <si>
    <t>V129-5</t>
  </si>
  <si>
    <t>V130-1</t>
  </si>
  <si>
    <t>V130-2</t>
  </si>
  <si>
    <t>V130-3</t>
  </si>
  <si>
    <t>V130-4</t>
  </si>
  <si>
    <t>V130-5</t>
  </si>
  <si>
    <t>V130-6</t>
  </si>
  <si>
    <t>V131-1</t>
  </si>
  <si>
    <t>V131-2</t>
  </si>
  <si>
    <t>V131-3</t>
  </si>
  <si>
    <t>V131-4</t>
  </si>
  <si>
    <t>V131-5</t>
  </si>
  <si>
    <t>212C</t>
  </si>
  <si>
    <t>212B</t>
  </si>
  <si>
    <t>212A</t>
  </si>
  <si>
    <t>V132-1</t>
  </si>
  <si>
    <t>V132-2</t>
  </si>
  <si>
    <t>V132-3</t>
  </si>
  <si>
    <t>V132-4</t>
  </si>
  <si>
    <t>V132-5</t>
  </si>
  <si>
    <t>V132-6</t>
  </si>
  <si>
    <t>V132-7</t>
  </si>
  <si>
    <t>212E</t>
  </si>
  <si>
    <t>212D</t>
  </si>
  <si>
    <t>212F</t>
  </si>
  <si>
    <t>V133-1</t>
  </si>
  <si>
    <t>V133-2</t>
  </si>
  <si>
    <t>V133-3</t>
  </si>
  <si>
    <t>V133-4</t>
  </si>
  <si>
    <t>V133-5</t>
  </si>
  <si>
    <t>V133-6</t>
  </si>
  <si>
    <t>V133-7</t>
  </si>
  <si>
    <t>212H</t>
  </si>
  <si>
    <t>212J</t>
  </si>
  <si>
    <t>212G</t>
  </si>
  <si>
    <t>[2] VAV DESIGN IS 555 CFM, DIFFUSER TOTAL IS 615 CFM</t>
  </si>
  <si>
    <t>V134-1</t>
  </si>
  <si>
    <t>230E</t>
  </si>
  <si>
    <t>V135-1</t>
  </si>
  <si>
    <t>V135-2</t>
  </si>
  <si>
    <t>V135-3</t>
  </si>
  <si>
    <t>V135-4</t>
  </si>
  <si>
    <t>230A</t>
  </si>
  <si>
    <t>230B</t>
  </si>
  <si>
    <t>230C</t>
  </si>
  <si>
    <t>230D</t>
  </si>
  <si>
    <t>V136-1</t>
  </si>
  <si>
    <t>V136-2</t>
  </si>
  <si>
    <t>V137-1</t>
  </si>
  <si>
    <t>V137-2</t>
  </si>
  <si>
    <t>V137-3</t>
  </si>
  <si>
    <t>213F</t>
  </si>
  <si>
    <t>213G</t>
  </si>
  <si>
    <t>V138-1</t>
  </si>
  <si>
    <t>V138-2</t>
  </si>
  <si>
    <t>V138-3</t>
  </si>
  <si>
    <t>V138-4</t>
  </si>
  <si>
    <t>V138-5</t>
  </si>
  <si>
    <t>V138-6</t>
  </si>
  <si>
    <t>V139-1</t>
  </si>
  <si>
    <t>V139-2</t>
  </si>
  <si>
    <t>V139-3</t>
  </si>
  <si>
    <t>213H</t>
  </si>
  <si>
    <t>213J</t>
  </si>
  <si>
    <t>213K</t>
  </si>
  <si>
    <t>V140-1</t>
  </si>
  <si>
    <t>213L</t>
  </si>
  <si>
    <t>V141-1</t>
  </si>
  <si>
    <t>V141-2</t>
  </si>
  <si>
    <t>V141-3</t>
  </si>
  <si>
    <t>V142-1</t>
  </si>
  <si>
    <t>V142-2</t>
  </si>
  <si>
    <t>V142-3</t>
  </si>
  <si>
    <t>V142-4</t>
  </si>
  <si>
    <t>213A</t>
  </si>
  <si>
    <t>213B</t>
  </si>
  <si>
    <t>213C</t>
  </si>
  <si>
    <t>213D</t>
  </si>
  <si>
    <t>V143-1</t>
  </si>
  <si>
    <t>213E</t>
  </si>
  <si>
    <t>V161-1</t>
  </si>
  <si>
    <t>V161-2</t>
  </si>
  <si>
    <t>V161-3</t>
  </si>
  <si>
    <t>[1] VAV DESIGN IS 400 CFM, DIFFUSER TOTAL IS 200 CFM</t>
  </si>
  <si>
    <t>Asset: AH-03 SUPPLY</t>
  </si>
  <si>
    <t>V365-1</t>
  </si>
  <si>
    <t>V365-2</t>
  </si>
  <si>
    <t>N105</t>
  </si>
  <si>
    <t>V366-1</t>
  </si>
  <si>
    <t>V366-2</t>
  </si>
  <si>
    <t>N101</t>
  </si>
  <si>
    <t>V367-1</t>
  </si>
  <si>
    <t>V367-2</t>
  </si>
  <si>
    <t>V367-3</t>
  </si>
  <si>
    <t>V367-4</t>
  </si>
  <si>
    <t>V367-5</t>
  </si>
  <si>
    <t>N107</t>
  </si>
  <si>
    <t>N107B</t>
  </si>
  <si>
    <t>V368-1</t>
  </si>
  <si>
    <t>V368-2</t>
  </si>
  <si>
    <t>N107A</t>
  </si>
  <si>
    <t>V369-1</t>
  </si>
  <si>
    <t>N102</t>
  </si>
  <si>
    <t>N100A</t>
  </si>
  <si>
    <t>V370-1</t>
  </si>
  <si>
    <t>V370-2</t>
  </si>
  <si>
    <t>V371-1</t>
  </si>
  <si>
    <t>V371-2</t>
  </si>
  <si>
    <t>V371-3</t>
  </si>
  <si>
    <t>N104</t>
  </si>
  <si>
    <t>V372-1</t>
  </si>
  <si>
    <t>N110A</t>
  </si>
  <si>
    <t>V373-1</t>
  </si>
  <si>
    <t>V373-2</t>
  </si>
  <si>
    <t>V373-3</t>
  </si>
  <si>
    <t>V373-4</t>
  </si>
  <si>
    <t>V373-5</t>
  </si>
  <si>
    <t>N109</t>
  </si>
  <si>
    <t>V374-1</t>
  </si>
  <si>
    <t>V374-2</t>
  </si>
  <si>
    <t>V374-3</t>
  </si>
  <si>
    <t>N109C</t>
  </si>
  <si>
    <t>N109B</t>
  </si>
  <si>
    <t>N109A</t>
  </si>
  <si>
    <t>V375-1</t>
  </si>
  <si>
    <t>V375-2</t>
  </si>
  <si>
    <t>N109E</t>
  </si>
  <si>
    <t>V376-1</t>
  </si>
  <si>
    <t>N109D</t>
  </si>
  <si>
    <t>V377A-1</t>
  </si>
  <si>
    <t>V377A-2</t>
  </si>
  <si>
    <t>V377A-3</t>
  </si>
  <si>
    <t>V377A-4</t>
  </si>
  <si>
    <t>V377A-5</t>
  </si>
  <si>
    <t>V377A-6</t>
  </si>
  <si>
    <t>N111</t>
  </si>
  <si>
    <t>V377B-1</t>
  </si>
  <si>
    <t>V377B-2</t>
  </si>
  <si>
    <t>V377B-3</t>
  </si>
  <si>
    <t>V377B-4</t>
  </si>
  <si>
    <t>V377B-5</t>
  </si>
  <si>
    <t>150 CFM</t>
  </si>
  <si>
    <t>S110A</t>
  </si>
  <si>
    <t>118</t>
  </si>
  <si>
    <t>125 CFM</t>
  </si>
  <si>
    <t>F03-1</t>
  </si>
  <si>
    <t>F03-2</t>
  </si>
  <si>
    <t>F02-1</t>
  </si>
  <si>
    <t>F02-2</t>
  </si>
  <si>
    <t>F02-3</t>
  </si>
  <si>
    <t>F04-1</t>
  </si>
  <si>
    <t>F04-2</t>
  </si>
  <si>
    <t>F04-3</t>
  </si>
  <si>
    <t>S108A</t>
  </si>
  <si>
    <t>F05-1</t>
  </si>
  <si>
    <t>F05-2</t>
  </si>
  <si>
    <t>F05-3</t>
  </si>
  <si>
    <t>S108B</t>
  </si>
  <si>
    <t>F06-1</t>
  </si>
  <si>
    <t>220 CFM</t>
  </si>
  <si>
    <t>F06-2</t>
  </si>
  <si>
    <t>F06-3</t>
  </si>
  <si>
    <t>F06-4</t>
  </si>
  <si>
    <t>F06-5</t>
  </si>
  <si>
    <t>S115A</t>
  </si>
  <si>
    <t>F07-1</t>
  </si>
  <si>
    <t>S115B</t>
  </si>
  <si>
    <t>F07-2</t>
  </si>
  <si>
    <t>F07-3</t>
  </si>
  <si>
    <t>F07-4</t>
  </si>
  <si>
    <t>135 CFM</t>
  </si>
  <si>
    <t>F08-1</t>
  </si>
  <si>
    <t>F08-2</t>
  </si>
  <si>
    <t>S117</t>
  </si>
  <si>
    <t>F10-1</t>
  </si>
  <si>
    <t>F10-2</t>
  </si>
  <si>
    <t>F10-3</t>
  </si>
  <si>
    <t>F10-4</t>
  </si>
  <si>
    <t>F10-5</t>
  </si>
  <si>
    <t>F10-6</t>
  </si>
  <si>
    <t>116</t>
  </si>
  <si>
    <t>115</t>
  </si>
  <si>
    <t>114</t>
  </si>
  <si>
    <t>113</t>
  </si>
  <si>
    <t>A</t>
  </si>
  <si>
    <t>E</t>
  </si>
  <si>
    <t>F10-7</t>
  </si>
  <si>
    <t>GREENHECK</t>
  </si>
  <si>
    <t>ECV-30-P-L</t>
  </si>
  <si>
    <t>2000</t>
  </si>
  <si>
    <t>1.0</t>
  </si>
  <si>
    <t>0.5</t>
  </si>
  <si>
    <t>1.567</t>
  </si>
  <si>
    <t>1.984</t>
  </si>
  <si>
    <t>1789</t>
  </si>
  <si>
    <t>1656</t>
  </si>
  <si>
    <t>208</t>
  </si>
  <si>
    <t>208/ 3</t>
  </si>
  <si>
    <t>0.75 / 1750</t>
  </si>
  <si>
    <t>3 / 30X30X2</t>
  </si>
  <si>
    <t>1.0 / 1750</t>
  </si>
  <si>
    <t>Asset: ERV-01 EXHAUST</t>
  </si>
  <si>
    <t>Asset: ERV-01 SUPPLY</t>
  </si>
  <si>
    <t>Asset: ERV-02SUPPLY</t>
  </si>
  <si>
    <t>Asset: ERV-02 EXHAUST</t>
  </si>
  <si>
    <t>EERV1-1</t>
  </si>
  <si>
    <t>EERV1-2</t>
  </si>
  <si>
    <t>EERV1-3</t>
  </si>
  <si>
    <t>EERV1-4</t>
  </si>
  <si>
    <t>EERV1-5</t>
  </si>
  <si>
    <t>EERV1-6</t>
  </si>
  <si>
    <t>ERV1-1</t>
  </si>
  <si>
    <t>ERV1-2</t>
  </si>
  <si>
    <t>ERV1-3</t>
  </si>
  <si>
    <t>ERV1-4</t>
  </si>
  <si>
    <t>182C</t>
  </si>
  <si>
    <t>182B</t>
  </si>
  <si>
    <t>182A</t>
  </si>
  <si>
    <t>D</t>
  </si>
  <si>
    <t>14X14</t>
  </si>
  <si>
    <t>8X8</t>
  </si>
  <si>
    <t>10X10</t>
  </si>
  <si>
    <t>EERV2-1</t>
  </si>
  <si>
    <t>EERV2-2</t>
  </si>
  <si>
    <t>EERV2-3</t>
  </si>
  <si>
    <t>EERV2-4</t>
  </si>
  <si>
    <t>177A</t>
  </si>
  <si>
    <t>22X22</t>
  </si>
  <si>
    <t>10X12</t>
  </si>
  <si>
    <t>1345</t>
  </si>
  <si>
    <t>ERV2-1</t>
  </si>
  <si>
    <t>ERV2-2</t>
  </si>
  <si>
    <t>ERV2-3</t>
  </si>
  <si>
    <t>ERV2-4</t>
  </si>
  <si>
    <t>177B</t>
  </si>
  <si>
    <t>1100</t>
  </si>
  <si>
    <t>ECV-20-P-L</t>
  </si>
  <si>
    <t>2 / 20X20X2</t>
  </si>
  <si>
    <t>1.714</t>
  </si>
  <si>
    <t>1.354</t>
  </si>
  <si>
    <t>1654</t>
  </si>
  <si>
    <t>1732</t>
  </si>
  <si>
    <t>208 / 3</t>
  </si>
  <si>
    <t>AH2-1</t>
  </si>
  <si>
    <t>AH2-2</t>
  </si>
  <si>
    <t>AH2-3</t>
  </si>
  <si>
    <t>210A</t>
  </si>
  <si>
    <t>210</t>
  </si>
  <si>
    <t>LG</t>
  </si>
  <si>
    <t>LVN361HV4</t>
  </si>
  <si>
    <t>RAH2-1</t>
  </si>
  <si>
    <t>RAH2-2</t>
  </si>
  <si>
    <t>22X10</t>
  </si>
  <si>
    <t>AH4-1</t>
  </si>
  <si>
    <t>AH4-2</t>
  </si>
  <si>
    <t>AH4-3</t>
  </si>
  <si>
    <t>N108</t>
  </si>
  <si>
    <t>N106</t>
  </si>
  <si>
    <t>RAH4-1</t>
  </si>
  <si>
    <t>RAH4-2</t>
  </si>
  <si>
    <t>12X10</t>
  </si>
  <si>
    <t>Area: N106 TELE/RCAS</t>
  </si>
  <si>
    <t>EF1-1</t>
  </si>
  <si>
    <t>N110</t>
  </si>
  <si>
    <t>18X18</t>
  </si>
  <si>
    <t>SQ-99-VG</t>
  </si>
  <si>
    <t>SQ-80-VG</t>
  </si>
  <si>
    <t>Area: S104 ELEVATOR EQUIP</t>
  </si>
  <si>
    <t>SQ-130-VG</t>
  </si>
  <si>
    <t>EF4-1</t>
  </si>
  <si>
    <t>EF4-2</t>
  </si>
  <si>
    <t>EF4-3</t>
  </si>
  <si>
    <t>EF4-4</t>
  </si>
  <si>
    <t>EF4-5</t>
  </si>
  <si>
    <t>12X12</t>
  </si>
  <si>
    <t>6X10</t>
  </si>
  <si>
    <t>EF4-6</t>
  </si>
  <si>
    <t>EF4-7</t>
  </si>
  <si>
    <t>S120</t>
  </si>
  <si>
    <t>EF4-8</t>
  </si>
  <si>
    <t>EF4-9</t>
  </si>
  <si>
    <t>EF4-10</t>
  </si>
  <si>
    <t>8X10</t>
  </si>
  <si>
    <t>CUBE-180-10</t>
  </si>
  <si>
    <t>EF SUBMITTAL PAGE 30</t>
  </si>
  <si>
    <t>CUE-95-VG</t>
  </si>
  <si>
    <t>SBE-1H24-5</t>
  </si>
  <si>
    <t>BSQ-160</t>
  </si>
  <si>
    <t>SE1-14-440-VG</t>
  </si>
  <si>
    <t>SQ-98-VG</t>
  </si>
  <si>
    <t>SBE-2H24-7</t>
  </si>
  <si>
    <t>Area: S120 UNIT STORAGE</t>
  </si>
  <si>
    <t>Asset: EF-10-T</t>
  </si>
  <si>
    <t>Area: N105 MAIL ROOMS</t>
  </si>
  <si>
    <t>BSQ-180</t>
  </si>
  <si>
    <t>BSQ-100</t>
  </si>
  <si>
    <t>ECON-AIR</t>
  </si>
  <si>
    <t>4824 EX-2-PSP-F</t>
  </si>
  <si>
    <t>TYPE I CANOPY</t>
  </si>
  <si>
    <t>PSP</t>
  </si>
  <si>
    <t>CAPTRATE SOLO</t>
  </si>
  <si>
    <t>20X16</t>
  </si>
  <si>
    <t>A1-D.250-16Z</t>
  </si>
  <si>
    <t>GAS FIRED</t>
  </si>
  <si>
    <t>HOOD SUBMITTAL PAGE 3</t>
  </si>
  <si>
    <t>JCI-YORK</t>
  </si>
  <si>
    <t>YLAA0200HE46XFBBCTX</t>
  </si>
  <si>
    <t>380.7</t>
  </si>
  <si>
    <t>12.8</t>
  </si>
  <si>
    <t>Asset: CH-01 (AIR COOLED)</t>
  </si>
  <si>
    <t>1500</t>
  </si>
  <si>
    <t>LAARS HEATING SYSTEMS</t>
  </si>
  <si>
    <t>Asset: BOILERS</t>
  </si>
  <si>
    <t>ARMSTRONG</t>
  </si>
  <si>
    <t>4030-3X1.5X6-2P-7.5HP</t>
  </si>
  <si>
    <t>120 / 85</t>
  </si>
  <si>
    <t>120</t>
  </si>
  <si>
    <t>80</t>
  </si>
  <si>
    <t>3.9</t>
  </si>
  <si>
    <t>5.42</t>
  </si>
  <si>
    <t>184TC</t>
  </si>
  <si>
    <t>3116</t>
  </si>
  <si>
    <t>7.5</t>
  </si>
  <si>
    <t>85</t>
  </si>
  <si>
    <t>4380-2X2X8-6P-1.5HP</t>
  </si>
  <si>
    <t>92 / 25</t>
  </si>
  <si>
    <t>25</t>
  </si>
  <si>
    <t>92</t>
  </si>
  <si>
    <t>7.92</t>
  </si>
  <si>
    <t>1170</t>
  </si>
  <si>
    <t>182JM</t>
  </si>
  <si>
    <t>1.5</t>
  </si>
  <si>
    <t>0.89</t>
  </si>
  <si>
    <t>4030-4X3X10-4P-15HP</t>
  </si>
  <si>
    <t>1633</t>
  </si>
  <si>
    <t>348 / 80</t>
  </si>
  <si>
    <t>348</t>
  </si>
  <si>
    <t>9.39</t>
  </si>
  <si>
    <t>10.19</t>
  </si>
  <si>
    <t>15</t>
  </si>
  <si>
    <t>254TC</t>
  </si>
  <si>
    <t>PRO HYDRONIC</t>
  </si>
  <si>
    <t>UH-13</t>
  </si>
  <si>
    <t>UH-12</t>
  </si>
  <si>
    <t>UH-11</t>
  </si>
  <si>
    <t>UH-10</t>
  </si>
  <si>
    <t>UH-09</t>
  </si>
  <si>
    <t>UH-08</t>
  </si>
  <si>
    <t>UH-07</t>
  </si>
  <si>
    <t>UH-06</t>
  </si>
  <si>
    <t>UH-05</t>
  </si>
  <si>
    <t>UH-04</t>
  </si>
  <si>
    <t>UH-03</t>
  </si>
  <si>
    <t>CUH-07</t>
  </si>
  <si>
    <t>CUH-06</t>
  </si>
  <si>
    <t>CUH-05</t>
  </si>
  <si>
    <t>CUH-04</t>
  </si>
  <si>
    <t>CUH-03</t>
  </si>
  <si>
    <t>HC-ERV02</t>
  </si>
  <si>
    <t>HC-ERV01</t>
  </si>
  <si>
    <t>HC-DOAS01B</t>
  </si>
  <si>
    <t>HC-DOAS01A</t>
  </si>
  <si>
    <t>HC-AH03</t>
  </si>
  <si>
    <t>HC-AH01</t>
  </si>
  <si>
    <t>FCU-10</t>
  </si>
  <si>
    <t>HW TOTAL</t>
  </si>
  <si>
    <t>S124</t>
  </si>
  <si>
    <t>S110B</t>
  </si>
  <si>
    <t>100A</t>
  </si>
  <si>
    <t>Asset: CHW CIRCUIT SETTERS</t>
  </si>
  <si>
    <t>CC-AH01</t>
  </si>
  <si>
    <t>CC-AH03</t>
  </si>
  <si>
    <t>CC-DOAS01</t>
  </si>
  <si>
    <t>2-60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</si>
</sst>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sz val="10"/>
      <color rgb="FF000000"/>
      <name val="Times New Roman"/>
      <family val="1"/>
    </font>
    <font>
      <i/>
      <sz val="10"/>
      <name val="Arial"/>
      <family val="2"/>
    </font>
    <font>
      <sz val="11"/>
      <name val="Nirmala UI"/>
      <family val="2"/>
    </font>
    <font>
      <b/>
      <i/>
      <sz val="11"/>
      <name val="Arial"/>
      <family val="2"/>
    </font>
    <font>
      <i/>
      <sz val="10"/>
      <name val="Century Schoolbook"/>
      <family val="1"/>
    </font>
    <font>
      <i/>
      <sz val="12"/>
      <name val="Arial"/>
      <family val="2"/>
    </font>
    <font>
      <i/>
      <sz val="12"/>
      <color rgb="FF000000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9" fillId="0" borderId="0"/>
    <xf numFmtId="0" fontId="21" fillId="0" borderId="0"/>
    <xf numFmtId="0" fontId="1" fillId="0" borderId="0"/>
  </cellStyleXfs>
  <cellXfs count="545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12" fillId="0" borderId="3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3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15" fillId="0" borderId="1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49" fontId="15" fillId="0" borderId="18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vertical="center"/>
    </xf>
    <xf numFmtId="49" fontId="15" fillId="0" borderId="25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28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8" fillId="0" borderId="0" xfId="2" applyFont="1" applyAlignment="1">
      <alignment horizontal="left"/>
    </xf>
    <xf numFmtId="0" fontId="12" fillId="0" borderId="47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9" fillId="0" borderId="48" xfId="2" applyNumberFormat="1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1" fontId="19" fillId="0" borderId="49" xfId="2" applyNumberFormat="1" applyFont="1" applyBorder="1" applyAlignment="1">
      <alignment horizontal="center" vertical="center"/>
    </xf>
    <xf numFmtId="2" fontId="19" fillId="0" borderId="38" xfId="2" applyNumberFormat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2" fontId="19" fillId="0" borderId="27" xfId="2" applyNumberFormat="1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1" fontId="19" fillId="0" borderId="52" xfId="2" applyNumberFormat="1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1" fontId="19" fillId="0" borderId="26" xfId="2" applyNumberFormat="1" applyFont="1" applyBorder="1" applyAlignment="1">
      <alignment horizontal="center" vertical="center"/>
    </xf>
    <xf numFmtId="164" fontId="19" fillId="0" borderId="54" xfId="2" applyNumberFormat="1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1" fontId="19" fillId="0" borderId="55" xfId="2" applyNumberFormat="1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9" fillId="0" borderId="0" xfId="2" applyFont="1" applyAlignment="1">
      <alignment vertical="center"/>
    </xf>
    <xf numFmtId="0" fontId="14" fillId="0" borderId="9" xfId="2" applyFont="1" applyBorder="1" applyAlignment="1">
      <alignment horizontal="left" vertical="center" wrapText="1"/>
    </xf>
    <xf numFmtId="0" fontId="14" fillId="0" borderId="56" xfId="2" applyFont="1" applyBorder="1" applyAlignment="1">
      <alignment horizontal="left" vertical="center"/>
    </xf>
    <xf numFmtId="0" fontId="12" fillId="0" borderId="47" xfId="3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left" vertical="center" wrapText="1"/>
    </xf>
    <xf numFmtId="0" fontId="14" fillId="0" borderId="37" xfId="2" applyFont="1" applyBorder="1" applyAlignment="1">
      <alignment horizontal="left" vertical="center"/>
    </xf>
    <xf numFmtId="0" fontId="19" fillId="0" borderId="29" xfId="2" applyFont="1" applyBorder="1" applyAlignment="1">
      <alignment vertical="center"/>
    </xf>
    <xf numFmtId="0" fontId="14" fillId="0" borderId="5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left" vertical="center"/>
    </xf>
    <xf numFmtId="0" fontId="15" fillId="0" borderId="57" xfId="2" applyFont="1" applyBorder="1" applyAlignment="1">
      <alignment horizontal="center" vertical="center" wrapText="1"/>
    </xf>
    <xf numFmtId="0" fontId="15" fillId="0" borderId="3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left" vertical="center"/>
    </xf>
    <xf numFmtId="0" fontId="12" fillId="0" borderId="56" xfId="2" applyFont="1" applyBorder="1" applyAlignment="1">
      <alignment horizontal="center" vertical="center" wrapText="1"/>
    </xf>
    <xf numFmtId="0" fontId="12" fillId="0" borderId="58" xfId="2" applyFont="1" applyBorder="1" applyAlignment="1">
      <alignment horizontal="center" vertical="center" wrapText="1"/>
    </xf>
    <xf numFmtId="0" fontId="14" fillId="0" borderId="0" xfId="2" applyFont="1" applyAlignment="1">
      <alignment horizontal="center" wrapText="1"/>
    </xf>
    <xf numFmtId="49" fontId="15" fillId="0" borderId="9" xfId="2" applyNumberFormat="1" applyFon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1" fontId="15" fillId="0" borderId="24" xfId="2" applyNumberFormat="1" applyFont="1" applyBorder="1" applyAlignment="1">
      <alignment horizontal="center" vertical="center"/>
    </xf>
    <xf numFmtId="2" fontId="15" fillId="0" borderId="25" xfId="2" applyNumberFormat="1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1" fontId="15" fillId="0" borderId="36" xfId="2" applyNumberFormat="1" applyFont="1" applyBorder="1" applyAlignment="1">
      <alignment horizontal="center" vertical="center"/>
    </xf>
    <xf numFmtId="49" fontId="15" fillId="0" borderId="14" xfId="2" applyNumberFormat="1" applyFont="1" applyBorder="1" applyAlignment="1">
      <alignment horizontal="center" vertical="center"/>
    </xf>
    <xf numFmtId="49" fontId="15" fillId="0" borderId="57" xfId="2" applyNumberFormat="1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1" fontId="15" fillId="0" borderId="57" xfId="2" applyNumberFormat="1" applyFont="1" applyBorder="1" applyAlignment="1">
      <alignment horizontal="center" vertical="center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7" fillId="0" borderId="0" xfId="2" applyFont="1" applyAlignment="1">
      <alignment horizontal="left" vertical="top"/>
    </xf>
    <xf numFmtId="0" fontId="28" fillId="0" borderId="0" xfId="2" applyFont="1" applyAlignment="1">
      <alignment horizontal="left" vertical="top"/>
    </xf>
    <xf numFmtId="0" fontId="17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15" fillId="0" borderId="20" xfId="2" applyFont="1" applyBorder="1" applyAlignment="1">
      <alignment horizontal="center" vertical="center" wrapText="1"/>
    </xf>
    <xf numFmtId="1" fontId="15" fillId="0" borderId="20" xfId="2" applyNumberFormat="1" applyFont="1" applyBorder="1" applyAlignment="1">
      <alignment horizontal="center" vertical="center"/>
    </xf>
    <xf numFmtId="2" fontId="15" fillId="0" borderId="38" xfId="1" applyNumberFormat="1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 wrapText="1"/>
    </xf>
    <xf numFmtId="1" fontId="15" fillId="0" borderId="26" xfId="2" applyNumberFormat="1" applyFont="1" applyBorder="1" applyAlignment="1">
      <alignment horizontal="center" vertical="center"/>
    </xf>
    <xf numFmtId="2" fontId="15" fillId="0" borderId="27" xfId="1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 wrapText="1"/>
    </xf>
    <xf numFmtId="0" fontId="14" fillId="0" borderId="26" xfId="2" applyFont="1" applyBorder="1" applyAlignment="1">
      <alignment horizontal="center" vertical="center"/>
    </xf>
    <xf numFmtId="1" fontId="14" fillId="0" borderId="26" xfId="2" applyNumberFormat="1" applyFont="1" applyBorder="1" applyAlignment="1">
      <alignment horizontal="center" vertical="center"/>
    </xf>
    <xf numFmtId="1" fontId="14" fillId="0" borderId="20" xfId="2" applyNumberFormat="1" applyFont="1" applyBorder="1" applyAlignment="1">
      <alignment horizontal="center" vertical="center"/>
    </xf>
    <xf numFmtId="2" fontId="14" fillId="0" borderId="27" xfId="1" applyNumberFormat="1" applyFont="1" applyBorder="1" applyAlignment="1">
      <alignment horizontal="center" vertical="center"/>
    </xf>
    <xf numFmtId="49" fontId="15" fillId="0" borderId="37" xfId="2" applyNumberFormat="1" applyFont="1" applyBorder="1" applyAlignment="1">
      <alignment horizontal="center" vertical="center"/>
    </xf>
    <xf numFmtId="0" fontId="29" fillId="0" borderId="0" xfId="2" applyFont="1"/>
    <xf numFmtId="49" fontId="21" fillId="0" borderId="17" xfId="2" applyNumberFormat="1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 wrapText="1"/>
    </xf>
    <xf numFmtId="0" fontId="21" fillId="0" borderId="55" xfId="2" applyFont="1" applyBorder="1" applyAlignment="1">
      <alignment horizontal="center" vertical="center"/>
    </xf>
    <xf numFmtId="1" fontId="21" fillId="0" borderId="55" xfId="2" applyNumberFormat="1" applyFont="1" applyBorder="1" applyAlignment="1">
      <alignment horizontal="center" vertical="center"/>
    </xf>
    <xf numFmtId="0" fontId="30" fillId="0" borderId="55" xfId="2" applyFont="1" applyBorder="1"/>
    <xf numFmtId="2" fontId="30" fillId="0" borderId="40" xfId="2" applyNumberFormat="1" applyFont="1" applyBorder="1"/>
    <xf numFmtId="0" fontId="31" fillId="0" borderId="0" xfId="2" applyFont="1" applyAlignment="1">
      <alignment horizontal="right" vertical="top" wrapText="1" indent="4"/>
    </xf>
    <xf numFmtId="0" fontId="31" fillId="0" borderId="0" xfId="2" applyFont="1" applyAlignment="1">
      <alignment horizontal="right" vertical="top" wrapText="1" indent="2"/>
    </xf>
    <xf numFmtId="0" fontId="32" fillId="0" borderId="0" xfId="2" applyFont="1" applyAlignment="1">
      <alignment horizontal="right" vertical="top" wrapText="1" indent="1"/>
    </xf>
    <xf numFmtId="0" fontId="32" fillId="0" borderId="0" xfId="2" applyFont="1" applyAlignment="1">
      <alignment horizontal="left" vertical="top" wrapText="1" indent="2"/>
    </xf>
    <xf numFmtId="0" fontId="32" fillId="0" borderId="0" xfId="2" applyFont="1" applyAlignment="1">
      <alignment horizontal="center" vertical="top" wrapText="1"/>
    </xf>
    <xf numFmtId="0" fontId="33" fillId="0" borderId="0" xfId="2" applyFont="1" applyAlignment="1">
      <alignment horizontal="right" vertical="center" wrapText="1" indent="8"/>
    </xf>
    <xf numFmtId="0" fontId="34" fillId="0" borderId="0" xfId="2" applyFont="1" applyAlignment="1">
      <alignment horizontal="right" vertical="top" wrapText="1" indent="1"/>
    </xf>
    <xf numFmtId="1" fontId="34" fillId="0" borderId="0" xfId="2" applyNumberFormat="1" applyFont="1" applyAlignment="1">
      <alignment horizontal="right" vertical="top" wrapText="1" indent="1"/>
    </xf>
    <xf numFmtId="164" fontId="34" fillId="0" borderId="0" xfId="2" applyNumberFormat="1" applyFont="1" applyAlignment="1">
      <alignment horizontal="right" vertical="top" wrapText="1"/>
    </xf>
    <xf numFmtId="0" fontId="33" fillId="0" borderId="0" xfId="2" applyFont="1" applyAlignment="1">
      <alignment horizontal="right" vertical="top" wrapText="1" indent="8"/>
    </xf>
    <xf numFmtId="0" fontId="35" fillId="0" borderId="0" xfId="2" applyFont="1" applyAlignment="1">
      <alignment horizontal="left" vertical="top"/>
    </xf>
    <xf numFmtId="0" fontId="36" fillId="0" borderId="0" xfId="2" applyFont="1"/>
    <xf numFmtId="0" fontId="14" fillId="0" borderId="47" xfId="3" applyFont="1" applyBorder="1" applyAlignment="1">
      <alignment horizontal="center" vertical="center"/>
    </xf>
    <xf numFmtId="0" fontId="37" fillId="0" borderId="0" xfId="2" applyFont="1"/>
    <xf numFmtId="0" fontId="15" fillId="0" borderId="36" xfId="2" applyFont="1" applyBorder="1" applyAlignment="1">
      <alignment horizontal="center" vertical="center"/>
    </xf>
    <xf numFmtId="49" fontId="15" fillId="0" borderId="39" xfId="2" applyNumberFormat="1" applyFont="1" applyBorder="1" applyAlignment="1">
      <alignment horizontal="center" vertical="center"/>
    </xf>
    <xf numFmtId="49" fontId="15" fillId="0" borderId="17" xfId="2" applyNumberFormat="1" applyFont="1" applyBorder="1" applyAlignment="1">
      <alignment horizontal="center" vertical="center" wrapText="1"/>
    </xf>
    <xf numFmtId="0" fontId="15" fillId="0" borderId="32" xfId="2" applyFont="1" applyBorder="1" applyAlignment="1">
      <alignment horizontal="center" vertical="center" wrapText="1"/>
    </xf>
    <xf numFmtId="0" fontId="15" fillId="0" borderId="32" xfId="2" applyFont="1" applyBorder="1" applyAlignment="1">
      <alignment horizontal="center" vertical="center"/>
    </xf>
    <xf numFmtId="1" fontId="15" fillId="0" borderId="32" xfId="2" applyNumberFormat="1" applyFont="1" applyBorder="1" applyAlignment="1">
      <alignment horizontal="center" vertical="center"/>
    </xf>
    <xf numFmtId="2" fontId="15" fillId="0" borderId="33" xfId="2" applyNumberFormat="1" applyFont="1" applyBorder="1" applyAlignment="1">
      <alignment horizontal="center" vertical="center"/>
    </xf>
    <xf numFmtId="0" fontId="38" fillId="0" borderId="0" xfId="2" applyFont="1"/>
    <xf numFmtId="0" fontId="15" fillId="0" borderId="0" xfId="2" applyFont="1" applyAlignment="1">
      <alignment horizontal="left" vertical="top"/>
    </xf>
    <xf numFmtId="0" fontId="19" fillId="0" borderId="0" xfId="2" applyFont="1"/>
    <xf numFmtId="0" fontId="9" fillId="0" borderId="0" xfId="2" applyFont="1" applyAlignment="1">
      <alignment vertical="center"/>
    </xf>
    <xf numFmtId="0" fontId="14" fillId="0" borderId="5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5" fillId="0" borderId="5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65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9" fillId="0" borderId="0" xfId="4" applyFont="1" applyAlignment="1">
      <alignment horizontal="left" vertical="center"/>
    </xf>
    <xf numFmtId="0" fontId="39" fillId="0" borderId="0" xfId="4" applyAlignment="1">
      <alignment horizontal="left" vertical="top"/>
    </xf>
    <xf numFmtId="0" fontId="14" fillId="0" borderId="48" xfId="4" applyFont="1" applyBorder="1" applyAlignment="1">
      <alignment horizontal="left" vertical="center" wrapText="1"/>
    </xf>
    <xf numFmtId="0" fontId="14" fillId="0" borderId="82" xfId="4" applyFont="1" applyBorder="1" applyAlignment="1">
      <alignment horizontal="left" vertical="center" wrapText="1"/>
    </xf>
    <xf numFmtId="0" fontId="17" fillId="0" borderId="26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5" fillId="0" borderId="71" xfId="4" applyFont="1" applyBorder="1" applyAlignment="1">
      <alignment horizontal="center" vertical="center"/>
    </xf>
    <xf numFmtId="0" fontId="19" fillId="0" borderId="73" xfId="4" applyFont="1" applyBorder="1" applyAlignment="1">
      <alignment horizontal="left" vertical="center"/>
    </xf>
    <xf numFmtId="0" fontId="14" fillId="0" borderId="65" xfId="4" applyFont="1" applyBorder="1" applyAlignment="1">
      <alignment horizontal="left" vertical="center" wrapText="1"/>
    </xf>
    <xf numFmtId="0" fontId="15" fillId="0" borderId="49" xfId="4" applyFont="1" applyBorder="1" applyAlignment="1">
      <alignment horizontal="center" vertical="center"/>
    </xf>
    <xf numFmtId="0" fontId="14" fillId="0" borderId="48" xfId="4" applyFont="1" applyBorder="1" applyAlignment="1">
      <alignment horizontal="left" vertical="center"/>
    </xf>
    <xf numFmtId="0" fontId="14" fillId="0" borderId="54" xfId="4" applyFont="1" applyBorder="1" applyAlignment="1">
      <alignment horizontal="left" vertical="center"/>
    </xf>
    <xf numFmtId="0" fontId="14" fillId="0" borderId="0" xfId="4" applyFont="1" applyAlignment="1">
      <alignment horizontal="left" vertical="center" wrapText="1"/>
    </xf>
    <xf numFmtId="0" fontId="15" fillId="0" borderId="0" xfId="4" applyFont="1" applyAlignment="1">
      <alignment horizontal="center" vertical="center" wrapText="1"/>
    </xf>
    <xf numFmtId="0" fontId="19" fillId="0" borderId="37" xfId="4" applyFont="1" applyBorder="1" applyAlignment="1">
      <alignment horizontal="left" vertical="center"/>
    </xf>
    <xf numFmtId="0" fontId="17" fillId="0" borderId="27" xfId="4" applyFont="1" applyBorder="1" applyAlignment="1">
      <alignment horizontal="center" vertical="center"/>
    </xf>
    <xf numFmtId="0" fontId="15" fillId="0" borderId="72" xfId="4" applyFont="1" applyBorder="1" applyAlignment="1">
      <alignment horizontal="left" vertical="center"/>
    </xf>
    <xf numFmtId="0" fontId="14" fillId="0" borderId="54" xfId="4" applyFont="1" applyBorder="1" applyAlignment="1">
      <alignment horizontal="left" vertical="center" wrapText="1"/>
    </xf>
    <xf numFmtId="0" fontId="15" fillId="0" borderId="75" xfId="4" applyFont="1" applyBorder="1" applyAlignment="1">
      <alignment horizontal="center" vertical="center"/>
    </xf>
    <xf numFmtId="0" fontId="19" fillId="0" borderId="76" xfId="4" applyFont="1" applyBorder="1" applyAlignment="1">
      <alignment horizontal="left" vertical="center"/>
    </xf>
    <xf numFmtId="0" fontId="19" fillId="0" borderId="0" xfId="4" applyFont="1" applyAlignment="1">
      <alignment horizontal="left" vertical="center" wrapText="1"/>
    </xf>
    <xf numFmtId="0" fontId="19" fillId="0" borderId="48" xfId="4" applyFont="1" applyBorder="1" applyAlignment="1">
      <alignment horizontal="left" vertical="center" wrapText="1"/>
    </xf>
    <xf numFmtId="0" fontId="14" fillId="0" borderId="85" xfId="4" applyFont="1" applyBorder="1" applyAlignment="1">
      <alignment horizontal="left" vertical="center" wrapText="1"/>
    </xf>
    <xf numFmtId="0" fontId="14" fillId="0" borderId="86" xfId="4" applyFont="1" applyBorder="1" applyAlignment="1">
      <alignment horizontal="left" vertical="center" wrapText="1"/>
    </xf>
    <xf numFmtId="0" fontId="14" fillId="0" borderId="65" xfId="4" applyFont="1" applyBorder="1" applyAlignment="1">
      <alignment horizontal="left" vertical="center"/>
    </xf>
    <xf numFmtId="0" fontId="14" fillId="0" borderId="74" xfId="4" applyFont="1" applyBorder="1" applyAlignment="1">
      <alignment horizontal="left" vertical="center" wrapText="1"/>
    </xf>
    <xf numFmtId="0" fontId="14" fillId="0" borderId="74" xfId="4" applyFont="1" applyBorder="1" applyAlignment="1">
      <alignment horizontal="left" vertical="center"/>
    </xf>
    <xf numFmtId="0" fontId="30" fillId="0" borderId="0" xfId="4" applyFont="1" applyAlignment="1">
      <alignment horizontal="left" vertical="top"/>
    </xf>
    <xf numFmtId="0" fontId="14" fillId="0" borderId="0" xfId="5" applyFont="1" applyAlignment="1">
      <alignment horizontal="left" vertical="center"/>
    </xf>
    <xf numFmtId="0" fontId="21" fillId="0" borderId="0" xfId="5"/>
    <xf numFmtId="0" fontId="14" fillId="0" borderId="13" xfId="5" applyFont="1" applyBorder="1" applyAlignment="1">
      <alignment horizontal="center" vertical="center"/>
    </xf>
    <xf numFmtId="0" fontId="14" fillId="0" borderId="60" xfId="5" applyFont="1" applyBorder="1" applyAlignment="1">
      <alignment horizontal="center" vertical="center"/>
    </xf>
    <xf numFmtId="0" fontId="14" fillId="0" borderId="6" xfId="5" applyFont="1" applyBorder="1" applyAlignment="1">
      <alignment vertical="center"/>
    </xf>
    <xf numFmtId="49" fontId="15" fillId="0" borderId="7" xfId="5" applyNumberFormat="1" applyFont="1" applyBorder="1" applyAlignment="1">
      <alignment horizontal="center" vertical="center"/>
    </xf>
    <xf numFmtId="0" fontId="15" fillId="0" borderId="13" xfId="5" applyFont="1" applyBorder="1" applyAlignment="1">
      <alignment vertical="center"/>
    </xf>
    <xf numFmtId="49" fontId="15" fillId="0" borderId="38" xfId="5" applyNumberFormat="1" applyFont="1" applyBorder="1" applyAlignment="1">
      <alignment horizontal="center" vertical="center"/>
    </xf>
    <xf numFmtId="0" fontId="35" fillId="0" borderId="0" xfId="5" applyFont="1"/>
    <xf numFmtId="0" fontId="14" fillId="0" borderId="9" xfId="5" applyFont="1" applyBorder="1" applyAlignment="1">
      <alignment vertical="center"/>
    </xf>
    <xf numFmtId="49" fontId="15" fillId="0" borderId="10" xfId="5" applyNumberFormat="1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49" fontId="15" fillId="0" borderId="27" xfId="5" applyNumberFormat="1" applyFont="1" applyBorder="1" applyAlignment="1">
      <alignment horizontal="center" vertical="center"/>
    </xf>
    <xf numFmtId="0" fontId="40" fillId="0" borderId="0" xfId="5" applyFont="1"/>
    <xf numFmtId="49" fontId="15" fillId="0" borderId="26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0" fontId="14" fillId="0" borderId="37" xfId="5" applyFont="1" applyBorder="1" applyAlignment="1">
      <alignment vertical="center"/>
    </xf>
    <xf numFmtId="0" fontId="14" fillId="0" borderId="14" xfId="5" applyFont="1" applyBorder="1" applyAlignment="1">
      <alignment vertical="center"/>
    </xf>
    <xf numFmtId="49" fontId="15" fillId="0" borderId="18" xfId="5" applyNumberFormat="1" applyFont="1" applyBorder="1" applyAlignment="1">
      <alignment horizontal="center" vertical="center"/>
    </xf>
    <xf numFmtId="0" fontId="15" fillId="0" borderId="18" xfId="5" applyFont="1" applyBorder="1" applyAlignment="1">
      <alignment vertical="center"/>
    </xf>
    <xf numFmtId="0" fontId="14" fillId="0" borderId="43" xfId="5" applyFont="1" applyBorder="1" applyAlignment="1">
      <alignment horizontal="left" vertical="center"/>
    </xf>
    <xf numFmtId="49" fontId="15" fillId="0" borderId="50" xfId="5" applyNumberFormat="1" applyFont="1" applyBorder="1" applyAlignment="1">
      <alignment horizontal="center" vertical="center"/>
    </xf>
    <xf numFmtId="49" fontId="15" fillId="0" borderId="53" xfId="5" applyNumberFormat="1" applyFont="1" applyBorder="1" applyAlignment="1">
      <alignment horizontal="center" vertical="center"/>
    </xf>
    <xf numFmtId="0" fontId="15" fillId="0" borderId="47" xfId="5" applyFont="1" applyBorder="1" applyAlignment="1">
      <alignment vertical="center"/>
    </xf>
    <xf numFmtId="0" fontId="14" fillId="0" borderId="9" xfId="5" applyFont="1" applyBorder="1" applyAlignment="1">
      <alignment horizontal="left" vertical="center"/>
    </xf>
    <xf numFmtId="0" fontId="14" fillId="0" borderId="43" xfId="5" applyFont="1" applyBorder="1" applyAlignment="1">
      <alignment vertical="center"/>
    </xf>
    <xf numFmtId="49" fontId="15" fillId="0" borderId="31" xfId="5" applyNumberFormat="1" applyFont="1" applyBorder="1" applyAlignment="1">
      <alignment horizontal="center" vertical="center"/>
    </xf>
    <xf numFmtId="0" fontId="14" fillId="0" borderId="39" xfId="5" applyFont="1" applyBorder="1" applyAlignment="1">
      <alignment horizontal="left" vertical="center"/>
    </xf>
    <xf numFmtId="0" fontId="14" fillId="0" borderId="17" xfId="5" applyFont="1" applyBorder="1" applyAlignment="1">
      <alignment vertical="center"/>
    </xf>
    <xf numFmtId="49" fontId="15" fillId="0" borderId="55" xfId="5" applyNumberFormat="1" applyFont="1" applyBorder="1" applyAlignment="1">
      <alignment horizontal="center" vertical="center"/>
    </xf>
    <xf numFmtId="49" fontId="15" fillId="0" borderId="16" xfId="5" applyNumberFormat="1" applyFont="1" applyBorder="1" applyAlignment="1">
      <alignment horizontal="center" vertical="center"/>
    </xf>
    <xf numFmtId="0" fontId="14" fillId="0" borderId="37" xfId="5" applyFont="1" applyBorder="1" applyAlignment="1">
      <alignment horizontal="left" vertical="center"/>
    </xf>
    <xf numFmtId="49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4" fillId="0" borderId="14" xfId="5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49" fontId="15" fillId="0" borderId="0" xfId="5" applyNumberFormat="1" applyFont="1" applyAlignment="1">
      <alignment horizontal="center"/>
    </xf>
    <xf numFmtId="0" fontId="15" fillId="0" borderId="0" xfId="5" applyFont="1"/>
    <xf numFmtId="49" fontId="41" fillId="0" borderId="0" xfId="5" applyNumberFormat="1" applyFont="1" applyAlignment="1">
      <alignment horizontal="center"/>
    </xf>
    <xf numFmtId="0" fontId="41" fillId="0" borderId="0" xfId="5" applyFont="1"/>
    <xf numFmtId="0" fontId="24" fillId="0" borderId="0" xfId="5" applyFont="1"/>
    <xf numFmtId="0" fontId="21" fillId="0" borderId="0" xfId="5" applyAlignment="1">
      <alignment horizontal="center"/>
    </xf>
    <xf numFmtId="0" fontId="12" fillId="0" borderId="47" xfId="5" applyFont="1" applyBorder="1" applyAlignment="1">
      <alignment horizontal="center" vertical="center"/>
    </xf>
    <xf numFmtId="0" fontId="14" fillId="0" borderId="41" xfId="5" applyFont="1" applyBorder="1" applyAlignment="1">
      <alignment horizontal="left" vertical="center"/>
    </xf>
    <xf numFmtId="0" fontId="15" fillId="0" borderId="36" xfId="5" applyFont="1" applyBorder="1" applyAlignment="1">
      <alignment horizontal="center" vertical="center"/>
    </xf>
    <xf numFmtId="0" fontId="14" fillId="0" borderId="87" xfId="5" applyFont="1" applyBorder="1" applyAlignment="1">
      <alignment horizontal="left" vertical="center"/>
    </xf>
    <xf numFmtId="0" fontId="14" fillId="0" borderId="6" xfId="5" applyFont="1" applyBorder="1" applyAlignment="1">
      <alignment horizontal="left" vertical="center"/>
    </xf>
    <xf numFmtId="49" fontId="15" fillId="0" borderId="35" xfId="5" applyNumberFormat="1" applyFont="1" applyBorder="1" applyAlignment="1">
      <alignment horizontal="center" vertical="center"/>
    </xf>
    <xf numFmtId="0" fontId="15" fillId="0" borderId="37" xfId="5" applyFont="1" applyBorder="1" applyAlignment="1">
      <alignment horizontal="center" vertical="center"/>
    </xf>
    <xf numFmtId="0" fontId="14" fillId="0" borderId="9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5" fillId="0" borderId="17" xfId="5" applyFont="1" applyBorder="1" applyAlignment="1">
      <alignment horizontal="center" vertical="center"/>
    </xf>
    <xf numFmtId="0" fontId="15" fillId="0" borderId="32" xfId="5" applyFont="1" applyBorder="1" applyAlignment="1">
      <alignment horizontal="center" vertical="center"/>
    </xf>
    <xf numFmtId="0" fontId="42" fillId="0" borderId="0" xfId="5" applyFont="1" applyAlignment="1">
      <alignment horizontal="left"/>
    </xf>
    <xf numFmtId="0" fontId="13" fillId="0" borderId="0" xfId="5" applyFont="1" applyAlignment="1">
      <alignment horizontal="left"/>
    </xf>
    <xf numFmtId="0" fontId="13" fillId="0" borderId="0" xfId="5" applyFont="1" applyAlignment="1">
      <alignment horizontal="right"/>
    </xf>
    <xf numFmtId="49" fontId="13" fillId="0" borderId="0" xfId="5" applyNumberFormat="1" applyFont="1" applyAlignment="1">
      <alignment horizontal="left"/>
    </xf>
    <xf numFmtId="49" fontId="13" fillId="0" borderId="0" xfId="5" applyNumberFormat="1" applyFont="1"/>
    <xf numFmtId="0" fontId="13" fillId="0" borderId="0" xfId="5" applyFont="1"/>
    <xf numFmtId="49" fontId="42" fillId="0" borderId="0" xfId="5" applyNumberFormat="1" applyFont="1" applyAlignment="1">
      <alignment horizontal="left"/>
    </xf>
    <xf numFmtId="0" fontId="21" fillId="0" borderId="0" xfId="5" applyAlignment="1">
      <alignment horizontal="right"/>
    </xf>
    <xf numFmtId="0" fontId="15" fillId="0" borderId="0" xfId="5" applyFont="1" applyAlignment="1">
      <alignment horizontal="right"/>
    </xf>
    <xf numFmtId="0" fontId="12" fillId="0" borderId="4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/>
    </xf>
    <xf numFmtId="1" fontId="15" fillId="0" borderId="55" xfId="2" applyNumberFormat="1" applyFont="1" applyBorder="1" applyAlignment="1">
      <alignment horizontal="center" vertical="center"/>
    </xf>
    <xf numFmtId="0" fontId="19" fillId="0" borderId="55" xfId="2" applyFont="1" applyBorder="1"/>
    <xf numFmtId="0" fontId="14" fillId="0" borderId="0" xfId="5" applyFont="1" applyAlignment="1">
      <alignment horizontal="center" vertical="center"/>
    </xf>
    <xf numFmtId="0" fontId="12" fillId="0" borderId="47" xfId="5" applyFont="1" applyBorder="1" applyAlignment="1">
      <alignment horizontal="left" vertical="center"/>
    </xf>
    <xf numFmtId="49" fontId="15" fillId="0" borderId="20" xfId="5" applyNumberFormat="1" applyFont="1" applyBorder="1" applyAlignment="1">
      <alignment horizontal="center" vertical="center"/>
    </xf>
    <xf numFmtId="49" fontId="15" fillId="0" borderId="25" xfId="5" applyNumberFormat="1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0" fontId="43" fillId="0" borderId="0" xfId="5" applyFont="1"/>
    <xf numFmtId="49" fontId="15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2" applyNumberFormat="1" applyFont="1" applyAlignment="1">
      <alignment horizontal="center" vertical="center"/>
    </xf>
    <xf numFmtId="2" fontId="15" fillId="0" borderId="0" xfId="2" applyNumberFormat="1" applyFont="1" applyAlignment="1">
      <alignment horizontal="center" vertical="center"/>
    </xf>
    <xf numFmtId="0" fontId="45" fillId="0" borderId="0" xfId="4" applyFont="1" applyAlignment="1">
      <alignment horizontal="left" vertical="top"/>
    </xf>
    <xf numFmtId="0" fontId="44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1" fontId="17" fillId="0" borderId="49" xfId="2" applyNumberFormat="1" applyFont="1" applyBorder="1" applyAlignment="1">
      <alignment horizontal="center" vertical="center"/>
    </xf>
    <xf numFmtId="49" fontId="19" fillId="0" borderId="48" xfId="2" applyNumberFormat="1" applyFont="1" applyBorder="1" applyAlignment="1">
      <alignment horizontal="center" vertical="center"/>
    </xf>
    <xf numFmtId="49" fontId="19" fillId="0" borderId="54" xfId="2" applyNumberFormat="1" applyFont="1" applyBorder="1" applyAlignment="1">
      <alignment horizontal="center" vertical="center"/>
    </xf>
    <xf numFmtId="49" fontId="17" fillId="0" borderId="48" xfId="2" applyNumberFormat="1" applyFont="1" applyBorder="1" applyAlignment="1">
      <alignment horizontal="left" vertical="center"/>
    </xf>
    <xf numFmtId="1" fontId="17" fillId="0" borderId="26" xfId="2" applyNumberFormat="1" applyFont="1" applyBorder="1" applyAlignment="1">
      <alignment horizontal="center" vertical="center"/>
    </xf>
    <xf numFmtId="0" fontId="47" fillId="0" borderId="0" xfId="6" applyFont="1" applyAlignment="1">
      <alignment horizontal="left" vertical="center"/>
    </xf>
    <xf numFmtId="0" fontId="1" fillId="0" borderId="0" xfId="6"/>
    <xf numFmtId="0" fontId="13" fillId="0" borderId="0" xfId="6" applyFont="1" applyAlignment="1">
      <alignment horizontal="center" vertical="center"/>
    </xf>
    <xf numFmtId="0" fontId="14" fillId="0" borderId="6" xfId="6" applyFont="1" applyBorder="1" applyAlignment="1">
      <alignment vertical="center"/>
    </xf>
    <xf numFmtId="0" fontId="13" fillId="0" borderId="0" xfId="6" applyFont="1" applyAlignment="1">
      <alignment vertical="center"/>
    </xf>
    <xf numFmtId="0" fontId="14" fillId="0" borderId="23" xfId="6" applyFont="1" applyBorder="1" applyAlignment="1">
      <alignment vertical="center"/>
    </xf>
    <xf numFmtId="0" fontId="14" fillId="0" borderId="9" xfId="6" applyFont="1" applyBorder="1" applyAlignment="1">
      <alignment vertical="center"/>
    </xf>
    <xf numFmtId="49" fontId="15" fillId="0" borderId="11" xfId="6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49" fontId="15" fillId="0" borderId="24" xfId="6" applyNumberFormat="1" applyFont="1" applyBorder="1" applyAlignment="1">
      <alignment horizontal="center" vertical="center"/>
    </xf>
    <xf numFmtId="49" fontId="15" fillId="0" borderId="25" xfId="6" applyNumberFormat="1" applyFont="1" applyBorder="1" applyAlignment="1">
      <alignment horizontal="center" vertical="center"/>
    </xf>
    <xf numFmtId="0" fontId="16" fillId="0" borderId="26" xfId="6" applyFont="1" applyBorder="1" applyAlignment="1">
      <alignment horizontal="center" vertical="center"/>
    </xf>
    <xf numFmtId="0" fontId="16" fillId="0" borderId="27" xfId="6" applyFont="1" applyBorder="1" applyAlignment="1">
      <alignment horizontal="center" vertical="center"/>
    </xf>
    <xf numFmtId="49" fontId="15" fillId="0" borderId="28" xfId="6" applyNumberFormat="1" applyFont="1" applyBorder="1" applyAlignment="1">
      <alignment horizontal="center" vertical="center"/>
    </xf>
    <xf numFmtId="49" fontId="15" fillId="0" borderId="29" xfId="6" applyNumberFormat="1" applyFont="1" applyBorder="1" applyAlignment="1">
      <alignment horizontal="center" vertical="center"/>
    </xf>
    <xf numFmtId="49" fontId="15" fillId="0" borderId="36" xfId="6" applyNumberFormat="1" applyFont="1" applyBorder="1" applyAlignment="1">
      <alignment horizontal="center" vertical="center"/>
    </xf>
    <xf numFmtId="0" fontId="14" fillId="0" borderId="37" xfId="6" applyFont="1" applyBorder="1" applyAlignment="1">
      <alignment vertical="center"/>
    </xf>
    <xf numFmtId="49" fontId="15" fillId="0" borderId="30" xfId="6" applyNumberFormat="1" applyFont="1" applyBorder="1" applyAlignment="1">
      <alignment horizontal="center" vertical="center"/>
    </xf>
    <xf numFmtId="0" fontId="14" fillId="0" borderId="14" xfId="6" applyFont="1" applyBorder="1" applyAlignment="1">
      <alignment vertical="center"/>
    </xf>
    <xf numFmtId="49" fontId="15" fillId="0" borderId="16" xfId="6" applyNumberFormat="1" applyFont="1" applyBorder="1" applyAlignment="1">
      <alignment horizontal="center" vertical="center"/>
    </xf>
    <xf numFmtId="49" fontId="15" fillId="0" borderId="32" xfId="6" applyNumberFormat="1" applyFont="1" applyBorder="1" applyAlignment="1">
      <alignment horizontal="center" vertical="center"/>
    </xf>
    <xf numFmtId="49" fontId="15" fillId="0" borderId="33" xfId="6" applyNumberFormat="1" applyFont="1" applyBorder="1" applyAlignment="1">
      <alignment horizontal="center" vertical="center"/>
    </xf>
    <xf numFmtId="0" fontId="14" fillId="0" borderId="1" xfId="6" applyFont="1" applyBorder="1" applyAlignment="1">
      <alignment vertical="center"/>
    </xf>
    <xf numFmtId="0" fontId="16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14" fillId="0" borderId="20" xfId="6" applyFont="1" applyBorder="1" applyAlignment="1">
      <alignment vertical="center"/>
    </xf>
    <xf numFmtId="0" fontId="15" fillId="0" borderId="0" xfId="6" applyFont="1" applyAlignment="1">
      <alignment vertical="center"/>
    </xf>
    <xf numFmtId="0" fontId="15" fillId="0" borderId="19" xfId="6" applyFont="1" applyBorder="1" applyAlignment="1">
      <alignment horizontal="center" vertical="center"/>
    </xf>
    <xf numFmtId="0" fontId="15" fillId="0" borderId="38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5" fillId="0" borderId="24" xfId="6" applyFont="1" applyBorder="1" applyAlignment="1">
      <alignment horizontal="center" vertical="center"/>
    </xf>
    <xf numFmtId="0" fontId="15" fillId="0" borderId="25" xfId="6" applyFont="1" applyBorder="1" applyAlignment="1">
      <alignment horizontal="center" vertical="center"/>
    </xf>
    <xf numFmtId="0" fontId="14" fillId="0" borderId="39" xfId="6" applyFont="1" applyBorder="1" applyAlignment="1">
      <alignment vertical="center"/>
    </xf>
    <xf numFmtId="0" fontId="14" fillId="0" borderId="43" xfId="6" applyFont="1" applyBorder="1" applyAlignment="1">
      <alignment vertical="center"/>
    </xf>
    <xf numFmtId="49" fontId="15" fillId="0" borderId="19" xfId="6" applyNumberFormat="1" applyFont="1" applyBorder="1" applyAlignment="1">
      <alignment horizontal="center" vertical="center"/>
    </xf>
    <xf numFmtId="49" fontId="15" fillId="0" borderId="38" xfId="6" applyNumberFormat="1" applyFont="1" applyBorder="1" applyAlignment="1">
      <alignment horizontal="center" vertical="center"/>
    </xf>
    <xf numFmtId="0" fontId="14" fillId="0" borderId="17" xfId="6" applyFont="1" applyBorder="1" applyAlignment="1">
      <alignment vertical="center"/>
    </xf>
    <xf numFmtId="49" fontId="15" fillId="0" borderId="0" xfId="6" applyNumberFormat="1" applyFont="1" applyAlignment="1">
      <alignment horizontal="center" vertical="center"/>
    </xf>
    <xf numFmtId="0" fontId="31" fillId="0" borderId="0" xfId="6" applyFont="1"/>
    <xf numFmtId="49" fontId="33" fillId="0" borderId="0" xfId="6" applyNumberFormat="1" applyFont="1" applyAlignment="1">
      <alignment horizontal="center"/>
    </xf>
    <xf numFmtId="0" fontId="14" fillId="0" borderId="0" xfId="6" applyFont="1"/>
    <xf numFmtId="0" fontId="11" fillId="0" borderId="0" xfId="6" applyFont="1"/>
    <xf numFmtId="49" fontId="1" fillId="0" borderId="0" xfId="6" applyNumberFormat="1"/>
    <xf numFmtId="1" fontId="14" fillId="0" borderId="24" xfId="2" applyNumberFormat="1" applyFont="1" applyBorder="1" applyAlignment="1">
      <alignment horizontal="center" vertical="center"/>
    </xf>
    <xf numFmtId="2" fontId="14" fillId="0" borderId="25" xfId="2" applyNumberFormat="1" applyFont="1" applyBorder="1" applyAlignment="1">
      <alignment horizontal="center" vertical="center"/>
    </xf>
    <xf numFmtId="1" fontId="14" fillId="0" borderId="57" xfId="2" applyNumberFormat="1" applyFont="1" applyBorder="1" applyAlignment="1">
      <alignment horizontal="center" vertical="center"/>
    </xf>
    <xf numFmtId="2" fontId="14" fillId="0" borderId="33" xfId="2" applyNumberFormat="1" applyFont="1" applyBorder="1" applyAlignment="1">
      <alignment horizontal="center" vertical="center" wrapText="1"/>
    </xf>
    <xf numFmtId="0" fontId="14" fillId="0" borderId="0" xfId="2" applyFont="1" applyAlignment="1">
      <alignment horizontal="left" vertical="top"/>
    </xf>
    <xf numFmtId="2" fontId="14" fillId="0" borderId="38" xfId="1" applyNumberFormat="1" applyFont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49" fontId="15" fillId="0" borderId="15" xfId="6" applyNumberFormat="1" applyFont="1" applyBorder="1" applyAlignment="1">
      <alignment horizontal="center" vertical="center"/>
    </xf>
    <xf numFmtId="49" fontId="15" fillId="0" borderId="22" xfId="6" applyNumberFormat="1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49" fontId="15" fillId="0" borderId="7" xfId="6" applyNumberFormat="1" applyFont="1" applyBorder="1" applyAlignment="1">
      <alignment horizontal="center" vertical="center"/>
    </xf>
    <xf numFmtId="49" fontId="15" fillId="0" borderId="59" xfId="6" applyNumberFormat="1" applyFont="1" applyBorder="1" applyAlignment="1">
      <alignment horizontal="center" vertical="center"/>
    </xf>
    <xf numFmtId="49" fontId="15" fillId="0" borderId="10" xfId="6" applyNumberFormat="1" applyFont="1" applyBorder="1" applyAlignment="1">
      <alignment horizontal="center" vertical="center"/>
    </xf>
    <xf numFmtId="49" fontId="15" fillId="0" borderId="12" xfId="6" applyNumberFormat="1" applyFont="1" applyBorder="1" applyAlignment="1">
      <alignment horizontal="center" vertical="center"/>
    </xf>
    <xf numFmtId="49" fontId="15" fillId="0" borderId="11" xfId="6" applyNumberFormat="1" applyFont="1" applyBorder="1" applyAlignment="1">
      <alignment horizontal="center" vertical="center"/>
    </xf>
    <xf numFmtId="49" fontId="15" fillId="0" borderId="16" xfId="6" applyNumberFormat="1" applyFont="1" applyBorder="1" applyAlignment="1">
      <alignment horizontal="center" vertical="center"/>
    </xf>
    <xf numFmtId="49" fontId="15" fillId="0" borderId="1" xfId="6" applyNumberFormat="1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3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2" fillId="0" borderId="5" xfId="6" applyFont="1" applyBorder="1" applyAlignment="1">
      <alignment horizontal="center" vertical="center"/>
    </xf>
    <xf numFmtId="0" fontId="17" fillId="0" borderId="0" xfId="2" applyFont="1" applyAlignment="1">
      <alignment horizontal="left"/>
    </xf>
    <xf numFmtId="49" fontId="15" fillId="0" borderId="8" xfId="6" applyNumberFormat="1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44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45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9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62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5" fillId="0" borderId="4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5" fillId="0" borderId="12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5" fillId="0" borderId="22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12" fillId="0" borderId="42" xfId="2" applyFont="1" applyBorder="1" applyAlignment="1">
      <alignment horizontal="center" vertical="center" wrapText="1"/>
    </xf>
    <xf numFmtId="0" fontId="12" fillId="0" borderId="59" xfId="2" applyFont="1" applyBorder="1" applyAlignment="1">
      <alignment horizontal="center" vertical="center" wrapText="1"/>
    </xf>
    <xf numFmtId="0" fontId="12" fillId="0" borderId="60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0" borderId="61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4" fillId="0" borderId="3" xfId="2" applyFont="1" applyBorder="1" applyAlignment="1">
      <alignment horizontal="right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5" fillId="0" borderId="68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67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66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69" xfId="4" applyFont="1" applyBorder="1" applyAlignment="1">
      <alignment horizontal="center" vertical="center"/>
    </xf>
    <xf numFmtId="0" fontId="15" fillId="0" borderId="70" xfId="4" applyFont="1" applyBorder="1" applyAlignment="1">
      <alignment horizontal="center" vertical="center"/>
    </xf>
    <xf numFmtId="0" fontId="15" fillId="0" borderId="80" xfId="4" applyFont="1" applyBorder="1" applyAlignment="1">
      <alignment horizontal="center" vertical="center"/>
    </xf>
    <xf numFmtId="0" fontId="15" fillId="0" borderId="81" xfId="4" applyFont="1" applyBorder="1" applyAlignment="1">
      <alignment horizontal="center" vertical="center"/>
    </xf>
    <xf numFmtId="0" fontId="15" fillId="0" borderId="83" xfId="4" applyFont="1" applyBorder="1" applyAlignment="1">
      <alignment horizontal="center" vertical="center"/>
    </xf>
    <xf numFmtId="0" fontId="15" fillId="0" borderId="84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4" fillId="0" borderId="77" xfId="4" applyFont="1" applyBorder="1" applyAlignment="1">
      <alignment horizontal="center" vertical="center" wrapText="1"/>
    </xf>
    <xf numFmtId="0" fontId="14" fillId="0" borderId="18" xfId="4" applyFont="1" applyBorder="1" applyAlignment="1">
      <alignment horizontal="center" vertical="center" wrapText="1"/>
    </xf>
    <xf numFmtId="0" fontId="14" fillId="0" borderId="61" xfId="4" applyFont="1" applyBorder="1" applyAlignment="1">
      <alignment horizontal="center" vertical="center" wrapText="1"/>
    </xf>
    <xf numFmtId="0" fontId="14" fillId="0" borderId="78" xfId="4" applyFont="1" applyBorder="1" applyAlignment="1">
      <alignment horizontal="center" vertical="center" wrapText="1"/>
    </xf>
    <xf numFmtId="0" fontId="14" fillId="0" borderId="79" xfId="4" applyFont="1" applyBorder="1" applyAlignment="1">
      <alignment horizontal="center" vertical="center" wrapText="1"/>
    </xf>
    <xf numFmtId="0" fontId="14" fillId="0" borderId="60" xfId="4" applyFont="1" applyBorder="1" applyAlignment="1">
      <alignment horizontal="center" vertical="center" wrapText="1"/>
    </xf>
    <xf numFmtId="49" fontId="15" fillId="0" borderId="10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49" fontId="15" fillId="0" borderId="15" xfId="5" applyNumberFormat="1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49" fontId="15" fillId="0" borderId="7" xfId="5" applyNumberFormat="1" applyFont="1" applyBorder="1" applyAlignment="1">
      <alignment horizontal="center" vertical="center"/>
    </xf>
    <xf numFmtId="49" fontId="15" fillId="0" borderId="8" xfId="5" applyNumberFormat="1" applyFont="1" applyBorder="1" applyAlignment="1">
      <alignment horizontal="center" vertical="center"/>
    </xf>
    <xf numFmtId="49" fontId="15" fillId="0" borderId="90" xfId="5" applyNumberFormat="1" applyFont="1" applyBorder="1" applyAlignment="1">
      <alignment horizontal="center" vertical="center"/>
    </xf>
    <xf numFmtId="49" fontId="15" fillId="0" borderId="91" xfId="5" applyNumberFormat="1" applyFont="1" applyBorder="1" applyAlignment="1">
      <alignment horizontal="center" vertical="center"/>
    </xf>
    <xf numFmtId="49" fontId="15" fillId="0" borderId="89" xfId="5" applyNumberFormat="1" applyFont="1" applyBorder="1" applyAlignment="1">
      <alignment horizontal="center" vertical="center"/>
    </xf>
    <xf numFmtId="49" fontId="15" fillId="0" borderId="88" xfId="5" applyNumberFormat="1" applyFont="1" applyBorder="1" applyAlignment="1">
      <alignment horizontal="center" vertical="center"/>
    </xf>
    <xf numFmtId="49" fontId="15" fillId="0" borderId="31" xfId="5" applyNumberFormat="1" applyFont="1" applyBorder="1" applyAlignment="1">
      <alignment horizontal="center" vertical="center"/>
    </xf>
    <xf numFmtId="0" fontId="15" fillId="0" borderId="87" xfId="5" applyFont="1" applyBorder="1" applyAlignment="1">
      <alignment horizontal="center" vertical="center"/>
    </xf>
    <xf numFmtId="0" fontId="15" fillId="0" borderId="30" xfId="5" applyFont="1" applyBorder="1" applyAlignment="1">
      <alignment horizontal="center" vertical="center"/>
    </xf>
    <xf numFmtId="0" fontId="15" fillId="0" borderId="62" xfId="5" applyFont="1" applyBorder="1" applyAlignment="1">
      <alignment horizontal="center" vertical="center"/>
    </xf>
    <xf numFmtId="0" fontId="15" fillId="0" borderId="36" xfId="5" applyFont="1" applyBorder="1" applyAlignment="1">
      <alignment horizontal="center" vertical="center"/>
    </xf>
    <xf numFmtId="0" fontId="44" fillId="0" borderId="0" xfId="5" applyFont="1" applyAlignment="1">
      <alignment horizontal="left"/>
    </xf>
    <xf numFmtId="0" fontId="41" fillId="0" borderId="0" xfId="5" applyFont="1" applyAlignment="1">
      <alignment horizontal="left"/>
    </xf>
    <xf numFmtId="49" fontId="15" fillId="0" borderId="12" xfId="5" applyNumberFormat="1" applyFont="1" applyBorder="1" applyAlignment="1">
      <alignment horizontal="center" vertical="center"/>
    </xf>
    <xf numFmtId="49" fontId="15" fillId="0" borderId="22" xfId="5" applyNumberFormat="1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49" fontId="15" fillId="0" borderId="59" xfId="5" applyNumberFormat="1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2" fontId="15" fillId="0" borderId="20" xfId="2" applyNumberFormat="1" applyFont="1" applyBorder="1" applyAlignment="1">
      <alignment horizontal="center" vertical="center"/>
    </xf>
    <xf numFmtId="49" fontId="15" fillId="0" borderId="20" xfId="2" applyNumberFormat="1" applyFont="1" applyBorder="1" applyAlignment="1">
      <alignment horizontal="center" vertical="center"/>
    </xf>
    <xf numFmtId="0" fontId="19" fillId="0" borderId="20" xfId="2" applyFont="1" applyBorder="1"/>
    <xf numFmtId="2" fontId="19" fillId="0" borderId="20" xfId="2" applyNumberFormat="1" applyFont="1" applyBorder="1"/>
    <xf numFmtId="2" fontId="19" fillId="0" borderId="38" xfId="2" applyNumberFormat="1" applyFont="1" applyBorder="1"/>
    <xf numFmtId="2" fontId="14" fillId="0" borderId="20" xfId="2" applyNumberFormat="1" applyFont="1" applyBorder="1" applyAlignment="1">
      <alignment horizontal="center" vertical="center"/>
    </xf>
    <xf numFmtId="2" fontId="19" fillId="0" borderId="40" xfId="2" applyNumberFormat="1" applyFont="1" applyBorder="1"/>
    <xf numFmtId="0" fontId="14" fillId="0" borderId="20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/>
    </xf>
    <xf numFmtId="0" fontId="19" fillId="0" borderId="0" xfId="2" applyFont="1"/>
    <xf numFmtId="0" fontId="44" fillId="0" borderId="0" xfId="2" applyFont="1" applyAlignment="1">
      <alignment horizontal="left" vertical="top"/>
    </xf>
    <xf numFmtId="0" fontId="49" fillId="0" borderId="0" xfId="2" applyFont="1" applyAlignment="1">
      <alignment horizontal="center" vertical="center"/>
    </xf>
    <xf numFmtId="49" fontId="14" fillId="0" borderId="17" xfId="2" applyNumberFormat="1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 wrapText="1"/>
    </xf>
    <xf numFmtId="0" fontId="14" fillId="0" borderId="55" xfId="2" applyFont="1" applyBorder="1" applyAlignment="1">
      <alignment horizontal="center" vertical="center"/>
    </xf>
    <xf numFmtId="1" fontId="14" fillId="0" borderId="55" xfId="2" applyNumberFormat="1" applyFont="1" applyBorder="1" applyAlignment="1">
      <alignment horizontal="center" vertical="center"/>
    </xf>
    <xf numFmtId="1" fontId="17" fillId="0" borderId="55" xfId="2" applyNumberFormat="1" applyFont="1" applyBorder="1" applyAlignment="1">
      <alignment horizontal="center"/>
    </xf>
    <xf numFmtId="2" fontId="17" fillId="0" borderId="40" xfId="2" applyNumberFormat="1" applyFont="1" applyBorder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49" fontId="15" fillId="0" borderId="0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/>
    </xf>
    <xf numFmtId="1" fontId="15" fillId="0" borderId="0" xfId="2" applyNumberFormat="1" applyFont="1" applyBorder="1" applyAlignment="1">
      <alignment horizontal="center" vertical="center"/>
    </xf>
    <xf numFmtId="2" fontId="15" fillId="0" borderId="0" xfId="1" applyNumberFormat="1" applyFont="1" applyBorder="1" applyAlignment="1">
      <alignment horizontal="center" vertical="center"/>
    </xf>
    <xf numFmtId="0" fontId="15" fillId="0" borderId="92" xfId="2" applyFont="1" applyBorder="1" applyAlignment="1">
      <alignment horizontal="center" vertical="center" wrapText="1"/>
    </xf>
    <xf numFmtId="0" fontId="15" fillId="0" borderId="92" xfId="2" applyFont="1" applyBorder="1" applyAlignment="1">
      <alignment horizontal="center" vertical="center"/>
    </xf>
    <xf numFmtId="1" fontId="15" fillId="0" borderId="92" xfId="2" applyNumberFormat="1" applyFont="1" applyBorder="1" applyAlignment="1">
      <alignment horizontal="center" vertical="center"/>
    </xf>
    <xf numFmtId="2" fontId="15" fillId="0" borderId="93" xfId="1" applyNumberFormat="1" applyFont="1" applyBorder="1" applyAlignment="1">
      <alignment horizontal="center" vertical="center"/>
    </xf>
    <xf numFmtId="0" fontId="45" fillId="2" borderId="0" xfId="2" applyFont="1" applyFill="1" applyAlignment="1">
      <alignment vertical="center"/>
    </xf>
    <xf numFmtId="2" fontId="17" fillId="0" borderId="38" xfId="2" applyNumberFormat="1" applyFont="1" applyBorder="1"/>
    <xf numFmtId="49" fontId="48" fillId="0" borderId="20" xfId="2" applyNumberFormat="1" applyFont="1" applyBorder="1" applyAlignment="1">
      <alignment horizontal="center" vertical="center"/>
    </xf>
    <xf numFmtId="0" fontId="48" fillId="0" borderId="0" xfId="2" applyFont="1"/>
  </cellXfs>
  <cellStyles count="7">
    <cellStyle name="Comma" xfId="1" builtinId="3"/>
    <cellStyle name="Normal" xfId="0" builtinId="0"/>
    <cellStyle name="Normal 2" xfId="2" xr:uid="{B295B5E4-C65D-4F34-85A8-F7EAE97400F0}"/>
    <cellStyle name="Normal 2 2" xfId="5" xr:uid="{C3FE8777-84BD-463D-9540-E75048A952D4}"/>
    <cellStyle name="Normal 3" xfId="3" xr:uid="{3B06204C-DC4F-4F09-81CB-47A6817CE1F8}"/>
    <cellStyle name="Normal 3 2" xfId="6" xr:uid="{5666FB33-1049-447D-9531-AE1FE9168B7E}"/>
    <cellStyle name="Normal 5" xfId="4" xr:uid="{20193CF6-CA23-4C84-A598-522E0C122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1E0C22-BF3F-4493-9591-BB083B58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8D54F70-5AD5-406A-9D07-ED1A4C27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4F756DD-E7B2-4F07-824B-05C701D7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73350B1-2CFC-47BA-A19E-85470892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2B9C3A93-F592-432D-8D45-C2BCDCAF1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DA82556-B150-4E1C-84CF-464824565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FFFE9A-C681-4B6A-8A9D-03139BEB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CB132-68AD-47D4-BE92-308066BC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5853115-88AC-46B3-8D01-D8BBC333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94D321E-9ED4-4789-AE9A-1E40161E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2750AF8-6754-4125-9F34-FE792473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8FE2A-E5E6-4C5C-B998-9A8F6594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D81C68-4A9F-4FA4-A12E-9AAF4B3F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48F5D-E020-46B2-95C7-DE18BB1C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737B6-0904-44AA-BE05-C0514C87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4E959A-6915-4B10-8301-E29576C4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B7CD88-6B46-4ED3-AA51-AB42104A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DE463D-6C4A-4C73-8BDD-5630FF46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7E1F0-1507-4AAA-8741-96C72255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BD2D87-1055-459C-B1EA-F9F4DD0E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0B818-425A-4C65-BAB9-BB841A41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C48AC4-FB02-4B59-B6D4-3C13E621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E7BB7-D698-4588-A310-B0BE6F8B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28B6C-D771-4B68-9B66-E2764148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C2130-CD03-4816-98B0-27C8B0E1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C36C3E-2117-4673-8653-51BDE3777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095A7C3-CCE4-4D2D-B5A8-C0F9B748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1DF163-02F5-4E93-8233-93A06CC9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36D6141-2C66-4DF0-A9AC-4ADAC7AF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D0A28-AC45-42DA-BE47-0DCF9108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A8C503-3883-4386-9B77-25EC1073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BF759-6B5A-4DEF-B4EF-9B9E0E8E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CE88D-F8CA-4E9C-813C-9C5002D2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409B2-00CD-489E-9F61-20A853B8A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8ADD7-1DBB-48FD-9A36-C335D29C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7F1B73-B804-4C9B-913E-01C8025F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0C6341-3CB9-4D28-BD78-282D00F0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B5C52B-65A6-4B1F-B73B-B8D297B0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D12C21-2008-43C1-9AC1-3C861E22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5CE4D-2383-40AC-AFA0-28436658A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6D05D7-B261-4292-9BD7-A2AB3D67D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6671BC-5253-43D1-A6EE-1C748C2F2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54A67F-A9F8-4EE3-8E02-BF748F00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D0F349-41F2-4535-8370-FD4F66822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C459F-C8A9-47D9-890C-DCE1E377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5EB4D-3E7B-46B5-82AA-7EDE11B8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AA88CF-E893-4C21-9F36-B52F3383A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4B568-9A59-45AF-A1C7-C110EF14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24</xdr:row>
      <xdr:rowOff>28575</xdr:rowOff>
    </xdr:from>
    <xdr:to>
      <xdr:col>6</xdr:col>
      <xdr:colOff>123825</xdr:colOff>
      <xdr:row>24</xdr:row>
      <xdr:rowOff>38100</xdr:rowOff>
    </xdr:to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894A9E92-0B25-4735-B33B-727C7BCFF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8458200" y="598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288883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9CA9AB-C772-4D63-B461-29B68E63F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1E1C1AB3-8843-4070-8EB3-B5AB806BC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866DBE9B-3573-4F30-815B-45A07B20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67FE4C-9052-47F3-810D-68204CEE0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996B3CF-CDC2-454C-AAC4-EA1DE9AA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6651659D-4A00-444E-8326-5F9E22D5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F8AC3F-1AA9-4269-BC08-BB16BF49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9BD1E4B3-DDE4-44A0-A7A1-96A64E5E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859BEDB-E2F3-4A40-AD02-3B384C4C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FED934-D90F-498D-8CEE-7DDBBC46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77E56536-9ACF-47B7-8448-52AE3F2B5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BA67145E-2E74-45AD-A2D8-38D3BC1D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1391E2-BFD7-4DBD-BAF1-23A59970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C6CF482C-B7FC-4C88-BB9B-D4DF9014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48A2F71-4898-4343-95A0-761F13BE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4187B8-AFFB-4936-96A7-3F9597DB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B51F15C9-A61F-43DC-82E1-DC98F1AA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C468F26D-A33B-40B6-A4AC-AA30BECA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15742A-9C6A-4621-B7BA-2348C63B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517ECA8-F801-4A99-811A-B287CE6D0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F1F43BA-DBE7-4E22-8873-BAA6D65E2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C40A03A-DC25-405B-9BF4-B90A48F59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11AD8B1-B177-4620-8765-18D198018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46C7CE5-B1EF-4EDD-8BA9-3BBB1A9C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5E9A8DC-6CDE-425C-BC0E-0247DB5B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8AC73C1-DF8B-4068-832A-FFB96D0B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C642A9F-2515-4E6A-82A0-CB75CDC3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9DEF-4B85-474C-B708-8DDD06AF066D}">
  <dimension ref="A1:M45"/>
  <sheetViews>
    <sheetView zoomScale="80" zoomScaleNormal="80" workbookViewId="0">
      <selection activeCell="O11" sqref="O11"/>
    </sheetView>
  </sheetViews>
  <sheetFormatPr defaultColWidth="9.140625" defaultRowHeight="15" x14ac:dyDescent="0.25"/>
  <cols>
    <col min="1" max="1" width="28.42578125" style="316" bestFit="1" customWidth="1"/>
    <col min="2" max="3" width="12.7109375" style="316" customWidth="1"/>
    <col min="4" max="4" width="3.7109375" style="316" customWidth="1"/>
    <col min="5" max="5" width="19.7109375" style="316" customWidth="1"/>
    <col min="6" max="7" width="12.7109375" style="316" customWidth="1"/>
    <col min="8" max="16384" width="9.140625" style="316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2"/>
      <c r="J1" s="3"/>
      <c r="K1" s="3"/>
      <c r="L1" s="3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6"/>
      <c r="J2" s="7"/>
      <c r="K2" s="7"/>
      <c r="L2" s="7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5"/>
      <c r="J3" s="8"/>
      <c r="K3" s="8"/>
      <c r="L3" s="8"/>
      <c r="M3" s="8"/>
    </row>
    <row r="4" spans="1:13" s="4" customFormat="1" ht="15" customHeight="1" x14ac:dyDescent="0.25">
      <c r="A4" s="385"/>
      <c r="B4" s="385"/>
      <c r="C4" s="385"/>
      <c r="D4" s="385"/>
      <c r="E4" s="385"/>
      <c r="F4" s="385"/>
      <c r="G4" s="385"/>
      <c r="H4" s="9"/>
      <c r="I4" s="9"/>
    </row>
    <row r="5" spans="1:13" s="12" customFormat="1" ht="20.100000000000001" customHeight="1" x14ac:dyDescent="0.25">
      <c r="A5" s="10" t="s">
        <v>399</v>
      </c>
      <c r="B5" s="10"/>
      <c r="C5" s="386" t="s">
        <v>400</v>
      </c>
      <c r="D5" s="386"/>
      <c r="E5" s="386"/>
      <c r="F5" s="386"/>
      <c r="G5" s="386"/>
      <c r="H5" s="11"/>
      <c r="I5" s="11"/>
    </row>
    <row r="6" spans="1:13" ht="9.9499999999999993" customHeight="1" thickBot="1" x14ac:dyDescent="0.3">
      <c r="A6" s="315"/>
      <c r="B6" s="315"/>
      <c r="C6" s="315"/>
      <c r="D6" s="315"/>
      <c r="E6" s="315"/>
      <c r="F6" s="315"/>
      <c r="G6" s="315"/>
    </row>
    <row r="7" spans="1:13" ht="18.75" thickBot="1" x14ac:dyDescent="0.3">
      <c r="A7" s="375" t="s">
        <v>2</v>
      </c>
      <c r="B7" s="376"/>
      <c r="C7" s="387"/>
      <c r="D7" s="317"/>
      <c r="E7" s="375" t="s">
        <v>13</v>
      </c>
      <c r="F7" s="376"/>
      <c r="G7" s="387"/>
    </row>
    <row r="8" spans="1:13" ht="20.100000000000001" customHeight="1" thickBot="1" x14ac:dyDescent="0.3">
      <c r="A8" s="318" t="s">
        <v>350</v>
      </c>
      <c r="B8" s="378" t="s">
        <v>360</v>
      </c>
      <c r="C8" s="379"/>
      <c r="D8" s="319"/>
      <c r="E8" s="320" t="s">
        <v>8</v>
      </c>
      <c r="F8" s="14" t="s">
        <v>14</v>
      </c>
      <c r="G8" s="15" t="s">
        <v>15</v>
      </c>
    </row>
    <row r="9" spans="1:13" ht="20.100000000000001" customHeight="1" x14ac:dyDescent="0.25">
      <c r="A9" s="321" t="s">
        <v>4</v>
      </c>
      <c r="B9" s="380" t="s">
        <v>389</v>
      </c>
      <c r="C9" s="381"/>
      <c r="D9" s="319"/>
      <c r="E9" s="323" t="s">
        <v>351</v>
      </c>
      <c r="F9" s="324" t="s">
        <v>390</v>
      </c>
      <c r="G9" s="325" t="s">
        <v>8</v>
      </c>
      <c r="M9" s="357"/>
    </row>
    <row r="10" spans="1:13" ht="20.100000000000001" customHeight="1" x14ac:dyDescent="0.25">
      <c r="A10" s="321" t="s">
        <v>5</v>
      </c>
      <c r="B10" s="370"/>
      <c r="C10" s="372"/>
      <c r="D10" s="319"/>
      <c r="E10" s="323" t="s">
        <v>93</v>
      </c>
      <c r="F10" s="326">
        <v>3553</v>
      </c>
      <c r="G10" s="327"/>
    </row>
    <row r="11" spans="1:13" ht="20.100000000000001" customHeight="1" x14ac:dyDescent="0.25">
      <c r="A11" s="321" t="s">
        <v>6</v>
      </c>
      <c r="B11" s="370" t="s">
        <v>376</v>
      </c>
      <c r="C11" s="372"/>
      <c r="D11" s="319"/>
      <c r="E11" s="323"/>
      <c r="F11" s="328"/>
      <c r="G11" s="329"/>
    </row>
    <row r="12" spans="1:13" ht="20.100000000000001" customHeight="1" x14ac:dyDescent="0.25">
      <c r="A12" s="321" t="s">
        <v>7</v>
      </c>
      <c r="B12" s="370" t="s">
        <v>398</v>
      </c>
      <c r="C12" s="372"/>
      <c r="D12" s="319"/>
      <c r="E12" s="323" t="s">
        <v>53</v>
      </c>
      <c r="F12" s="330" t="s">
        <v>390</v>
      </c>
      <c r="G12" s="322"/>
    </row>
    <row r="13" spans="1:13" ht="20.100000000000001" customHeight="1" x14ac:dyDescent="0.25">
      <c r="A13" s="321"/>
      <c r="B13" s="370"/>
      <c r="C13" s="372"/>
      <c r="D13" s="319"/>
      <c r="E13" s="323" t="s">
        <v>352</v>
      </c>
      <c r="F13" s="328" t="s">
        <v>364</v>
      </c>
      <c r="G13" s="329"/>
    </row>
    <row r="14" spans="1:13" ht="20.100000000000001" customHeight="1" x14ac:dyDescent="0.25">
      <c r="A14" s="331"/>
      <c r="B14" s="370"/>
      <c r="C14" s="372"/>
      <c r="D14" s="319"/>
      <c r="E14" s="323" t="s">
        <v>353</v>
      </c>
      <c r="F14" s="332" t="s">
        <v>391</v>
      </c>
      <c r="G14" s="322"/>
    </row>
    <row r="15" spans="1:13" ht="20.100000000000001" customHeight="1" thickBot="1" x14ac:dyDescent="0.3">
      <c r="A15" s="333"/>
      <c r="B15" s="365"/>
      <c r="C15" s="373"/>
      <c r="D15" s="319"/>
      <c r="E15" s="333" t="s">
        <v>21</v>
      </c>
      <c r="F15" s="335" t="s">
        <v>392</v>
      </c>
      <c r="G15" s="336"/>
    </row>
    <row r="16" spans="1:13" ht="20.100000000000001" customHeight="1" thickBot="1" x14ac:dyDescent="0.3">
      <c r="A16" s="337"/>
      <c r="B16" s="374"/>
      <c r="C16" s="374"/>
      <c r="D16" s="319"/>
      <c r="E16" s="374"/>
      <c r="F16" s="374"/>
      <c r="G16" s="338"/>
    </row>
    <row r="17" spans="1:7" ht="18.75" thickBot="1" x14ac:dyDescent="0.3">
      <c r="A17" s="375" t="s">
        <v>354</v>
      </c>
      <c r="B17" s="376"/>
      <c r="C17" s="377"/>
      <c r="D17" s="339"/>
      <c r="E17" s="375" t="s">
        <v>22</v>
      </c>
      <c r="F17" s="376"/>
      <c r="G17" s="377"/>
    </row>
    <row r="18" spans="1:7" ht="20.100000000000001" customHeight="1" thickBot="1" x14ac:dyDescent="0.3">
      <c r="A18" s="340" t="s">
        <v>355</v>
      </c>
      <c r="B18" s="368" t="s">
        <v>370</v>
      </c>
      <c r="C18" s="369"/>
      <c r="D18" s="339"/>
      <c r="E18" s="320"/>
      <c r="F18" s="14" t="s">
        <v>14</v>
      </c>
      <c r="G18" s="15" t="s">
        <v>15</v>
      </c>
    </row>
    <row r="19" spans="1:7" ht="20.100000000000001" customHeight="1" x14ac:dyDescent="0.25">
      <c r="A19" s="321" t="s">
        <v>85</v>
      </c>
      <c r="B19" s="370" t="s">
        <v>397</v>
      </c>
      <c r="C19" s="371"/>
      <c r="D19" s="341"/>
      <c r="E19" s="321" t="s">
        <v>23</v>
      </c>
      <c r="F19" s="342"/>
      <c r="G19" s="343"/>
    </row>
    <row r="20" spans="1:7" ht="20.100000000000001" customHeight="1" x14ac:dyDescent="0.25">
      <c r="A20" s="321" t="s">
        <v>356</v>
      </c>
      <c r="B20" s="370" t="s">
        <v>396</v>
      </c>
      <c r="C20" s="371"/>
      <c r="D20" s="344"/>
      <c r="E20" s="321" t="s">
        <v>24</v>
      </c>
      <c r="F20" s="345"/>
      <c r="G20" s="346"/>
    </row>
    <row r="21" spans="1:7" ht="20.100000000000001" customHeight="1" x14ac:dyDescent="0.25">
      <c r="A21" s="347" t="s">
        <v>357</v>
      </c>
      <c r="B21" s="370" t="s">
        <v>395</v>
      </c>
      <c r="C21" s="371"/>
      <c r="D21" s="339"/>
      <c r="E21" s="321" t="s">
        <v>25</v>
      </c>
      <c r="F21" s="324" t="s">
        <v>393</v>
      </c>
      <c r="G21" s="325"/>
    </row>
    <row r="22" spans="1:7" ht="20.100000000000001" customHeight="1" x14ac:dyDescent="0.25">
      <c r="A22" s="348" t="s">
        <v>88</v>
      </c>
      <c r="B22" s="370" t="s">
        <v>363</v>
      </c>
      <c r="C22" s="371"/>
      <c r="D22" s="339"/>
      <c r="E22" s="321" t="s">
        <v>26</v>
      </c>
      <c r="F22" s="349"/>
      <c r="G22" s="350"/>
    </row>
    <row r="23" spans="1:7" ht="20.100000000000001" customHeight="1" x14ac:dyDescent="0.25">
      <c r="A23" s="348" t="s">
        <v>358</v>
      </c>
      <c r="B23" s="370" t="s">
        <v>364</v>
      </c>
      <c r="C23" s="371"/>
      <c r="D23" s="339"/>
      <c r="E23" s="321" t="s">
        <v>27</v>
      </c>
      <c r="F23" s="328"/>
      <c r="G23" s="329"/>
    </row>
    <row r="24" spans="1:7" ht="20.100000000000001" customHeight="1" thickBot="1" x14ac:dyDescent="0.3">
      <c r="A24" s="351" t="s">
        <v>359</v>
      </c>
      <c r="B24" s="365" t="s">
        <v>391</v>
      </c>
      <c r="C24" s="366"/>
      <c r="D24" s="341"/>
      <c r="E24" s="321" t="s">
        <v>35</v>
      </c>
      <c r="F24" s="332"/>
      <c r="G24" s="322"/>
    </row>
    <row r="25" spans="1:7" ht="20.100000000000001" customHeight="1" x14ac:dyDescent="0.25">
      <c r="A25" s="339"/>
      <c r="B25" s="352"/>
      <c r="C25" s="352"/>
      <c r="D25" s="341"/>
      <c r="E25" s="321" t="s">
        <v>36</v>
      </c>
      <c r="F25" s="332"/>
      <c r="G25" s="325"/>
    </row>
    <row r="26" spans="1:7" ht="15.75" x14ac:dyDescent="0.25">
      <c r="A26" s="353"/>
      <c r="B26" s="353"/>
      <c r="C26" s="353"/>
      <c r="D26" s="344"/>
      <c r="E26" s="321" t="s">
        <v>29</v>
      </c>
      <c r="F26" s="332"/>
      <c r="G26" s="329"/>
    </row>
    <row r="27" spans="1:7" ht="20.100000000000001" customHeight="1" thickBot="1" x14ac:dyDescent="0.3">
      <c r="A27" s="353"/>
      <c r="B27" s="353"/>
      <c r="C27" s="353"/>
      <c r="D27" s="339"/>
      <c r="E27" s="333" t="s">
        <v>30</v>
      </c>
      <c r="F27" s="335" t="s">
        <v>394</v>
      </c>
      <c r="G27" s="334"/>
    </row>
    <row r="28" spans="1:7" ht="20.100000000000001" customHeight="1" x14ac:dyDescent="0.25">
      <c r="A28" s="353"/>
      <c r="B28" s="353"/>
      <c r="C28" s="353"/>
      <c r="D28" s="339"/>
      <c r="E28" s="339"/>
      <c r="F28" s="352"/>
      <c r="G28" s="352"/>
    </row>
    <row r="29" spans="1:7" ht="20.100000000000001" customHeight="1" x14ac:dyDescent="0.25">
      <c r="A29" s="353"/>
      <c r="B29" s="353"/>
      <c r="C29" s="353"/>
      <c r="D29" s="339"/>
      <c r="E29" s="339"/>
      <c r="F29" s="352"/>
      <c r="G29" s="352"/>
    </row>
    <row r="30" spans="1:7" ht="20.100000000000001" customHeight="1" x14ac:dyDescent="0.25">
      <c r="A30" s="353"/>
      <c r="B30" s="353"/>
      <c r="C30" s="353"/>
      <c r="D30" s="339"/>
      <c r="E30" s="339"/>
      <c r="F30" s="352"/>
      <c r="G30" s="352"/>
    </row>
    <row r="31" spans="1:7" ht="20.100000000000001" customHeight="1" x14ac:dyDescent="0.25">
      <c r="A31" s="353"/>
      <c r="B31" s="353"/>
      <c r="C31" s="353"/>
      <c r="D31" s="339"/>
      <c r="E31" s="339"/>
      <c r="F31" s="352"/>
      <c r="G31" s="352"/>
    </row>
    <row r="32" spans="1:7" ht="20.100000000000001" customHeight="1" x14ac:dyDescent="0.25">
      <c r="A32" s="353"/>
      <c r="B32" s="353"/>
      <c r="C32" s="353"/>
      <c r="D32" s="339"/>
      <c r="E32" s="339"/>
      <c r="F32" s="352"/>
      <c r="G32" s="352"/>
    </row>
    <row r="33" spans="1:7" ht="20.100000000000001" customHeight="1" x14ac:dyDescent="0.25">
      <c r="A33" s="353"/>
      <c r="B33" s="353"/>
      <c r="C33" s="353"/>
      <c r="D33" s="339"/>
      <c r="E33" s="367"/>
      <c r="F33" s="367"/>
      <c r="G33" s="367"/>
    </row>
    <row r="34" spans="1:7" ht="15.75" x14ac:dyDescent="0.25">
      <c r="A34" s="353"/>
      <c r="B34" s="354"/>
      <c r="C34" s="354"/>
      <c r="D34" s="339"/>
      <c r="E34" s="339"/>
      <c r="F34" s="339"/>
      <c r="G34" s="339"/>
    </row>
    <row r="35" spans="1:7" x14ac:dyDescent="0.25">
      <c r="D35" s="353"/>
      <c r="E35" s="353"/>
      <c r="F35" s="354"/>
      <c r="G35" s="354"/>
    </row>
    <row r="36" spans="1:7" ht="15.75" x14ac:dyDescent="0.25">
      <c r="A36" s="355" t="s">
        <v>8</v>
      </c>
      <c r="B36" s="354"/>
      <c r="C36" s="354"/>
      <c r="D36" s="353"/>
      <c r="E36" s="353"/>
      <c r="F36" s="354"/>
      <c r="G36" s="354"/>
    </row>
    <row r="37" spans="1:7" x14ac:dyDescent="0.25">
      <c r="A37" s="353"/>
      <c r="B37" s="354"/>
      <c r="C37" s="354"/>
      <c r="D37" s="353"/>
      <c r="E37" s="353"/>
      <c r="F37" s="354"/>
      <c r="G37" s="354"/>
    </row>
    <row r="38" spans="1:7" x14ac:dyDescent="0.25">
      <c r="A38" s="353"/>
      <c r="B38" s="354"/>
      <c r="C38" s="354"/>
      <c r="D38" s="353"/>
      <c r="E38" s="353"/>
      <c r="F38" s="354"/>
      <c r="G38" s="354"/>
    </row>
    <row r="39" spans="1:7" x14ac:dyDescent="0.25">
      <c r="A39" s="353"/>
      <c r="B39" s="354"/>
      <c r="C39" s="354"/>
      <c r="D39" s="353"/>
      <c r="E39" s="353"/>
      <c r="F39" s="354"/>
      <c r="G39" s="354"/>
    </row>
    <row r="40" spans="1:7" x14ac:dyDescent="0.25">
      <c r="A40" s="353"/>
      <c r="B40" s="354"/>
      <c r="C40" s="354"/>
      <c r="D40" s="353"/>
      <c r="E40" s="353"/>
      <c r="F40" s="354"/>
      <c r="G40" s="354"/>
    </row>
    <row r="41" spans="1:7" x14ac:dyDescent="0.25">
      <c r="A41" s="353"/>
      <c r="B41" s="354"/>
      <c r="C41" s="354"/>
      <c r="D41" s="353"/>
      <c r="E41" s="353"/>
      <c r="F41" s="354"/>
      <c r="G41" s="354"/>
    </row>
    <row r="42" spans="1:7" x14ac:dyDescent="0.25">
      <c r="A42" s="356"/>
      <c r="B42" s="356"/>
      <c r="C42" s="356"/>
      <c r="D42" s="356"/>
      <c r="E42" s="356"/>
      <c r="F42" s="356"/>
      <c r="G42" s="356"/>
    </row>
    <row r="43" spans="1:7" x14ac:dyDescent="0.25">
      <c r="A43" s="356"/>
      <c r="B43" s="356"/>
      <c r="C43" s="356"/>
      <c r="D43" s="356"/>
      <c r="E43" s="356"/>
      <c r="F43" s="356"/>
      <c r="G43" s="356"/>
    </row>
    <row r="44" spans="1:7" x14ac:dyDescent="0.25">
      <c r="A44" s="356"/>
      <c r="B44" s="356"/>
      <c r="C44" s="356"/>
      <c r="D44" s="356"/>
      <c r="E44" s="356"/>
      <c r="F44" s="356"/>
      <c r="G44" s="356"/>
    </row>
    <row r="45" spans="1:7" x14ac:dyDescent="0.25">
      <c r="A45" s="356"/>
      <c r="B45" s="356"/>
      <c r="C45" s="356"/>
      <c r="D45" s="356"/>
      <c r="E45" s="356"/>
      <c r="F45" s="356"/>
      <c r="G45" s="356"/>
    </row>
  </sheetData>
  <mergeCells count="27"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  <mergeCell ref="B14:C14"/>
    <mergeCell ref="B15:C15"/>
    <mergeCell ref="B16:C16"/>
    <mergeCell ref="E16:F16"/>
    <mergeCell ref="A17:C17"/>
    <mergeCell ref="E17:G17"/>
    <mergeCell ref="B24:C24"/>
    <mergeCell ref="E33:G33"/>
    <mergeCell ref="B18:C18"/>
    <mergeCell ref="B19:C19"/>
    <mergeCell ref="B20:C20"/>
    <mergeCell ref="B21:C21"/>
    <mergeCell ref="B22:C22"/>
    <mergeCell ref="B23:C23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762E-30B2-4D20-A5FB-DD582B7E6E43}">
  <sheetPr>
    <pageSetUpPr fitToPage="1"/>
  </sheetPr>
  <dimension ref="A1:U57"/>
  <sheetViews>
    <sheetView topLeftCell="A10" zoomScale="80" zoomScaleNormal="80" workbookViewId="0">
      <selection activeCell="E37" sqref="E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2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21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21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21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21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21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21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21" ht="20.100000000000001" customHeight="1" x14ac:dyDescent="0.25">
      <c r="A8" s="113" t="s">
        <v>553</v>
      </c>
      <c r="B8" s="130" t="s">
        <v>554</v>
      </c>
      <c r="C8" s="71" t="s">
        <v>404</v>
      </c>
      <c r="D8" s="131">
        <v>10</v>
      </c>
      <c r="E8" s="131">
        <v>200</v>
      </c>
      <c r="F8" s="131"/>
      <c r="G8" s="131"/>
      <c r="H8" s="132">
        <f t="shared" ref="H8:H38" si="0">G8/E8</f>
        <v>0</v>
      </c>
    </row>
    <row r="9" spans="1:21" ht="20.100000000000001" customHeight="1" x14ac:dyDescent="0.25">
      <c r="A9" s="113" t="s">
        <v>556</v>
      </c>
      <c r="B9" s="130" t="s">
        <v>555</v>
      </c>
      <c r="C9" s="71" t="s">
        <v>404</v>
      </c>
      <c r="D9" s="131">
        <v>10</v>
      </c>
      <c r="E9" s="131">
        <v>200</v>
      </c>
      <c r="F9" s="131"/>
      <c r="G9" s="131"/>
      <c r="H9" s="132">
        <f t="shared" ref="H9:H38" si="1">G9/E9</f>
        <v>0</v>
      </c>
    </row>
    <row r="10" spans="1:21" ht="20.100000000000001" customHeight="1" x14ac:dyDescent="0.25">
      <c r="A10" s="136" t="s">
        <v>309</v>
      </c>
      <c r="B10" s="519"/>
      <c r="C10" s="520"/>
      <c r="D10" s="140"/>
      <c r="E10" s="140">
        <f>SUM(E8:E9)</f>
        <v>400</v>
      </c>
      <c r="F10" s="140"/>
      <c r="G10" s="140">
        <f>SUM(G8:G9)</f>
        <v>0</v>
      </c>
      <c r="H10" s="363">
        <f t="shared" si="1"/>
        <v>0</v>
      </c>
    </row>
    <row r="11" spans="1:21" ht="20.100000000000001" customHeight="1" x14ac:dyDescent="0.25">
      <c r="A11" s="113"/>
      <c r="B11" s="130"/>
      <c r="C11" s="71"/>
      <c r="D11" s="131"/>
      <c r="E11" s="131"/>
      <c r="F11" s="131"/>
      <c r="G11" s="131"/>
      <c r="H11" s="132"/>
    </row>
    <row r="12" spans="1:21" s="143" customFormat="1" ht="20.100000000000001" customHeight="1" x14ac:dyDescent="0.25">
      <c r="A12" s="113" t="s">
        <v>557</v>
      </c>
      <c r="B12" s="130">
        <v>203</v>
      </c>
      <c r="C12" s="71" t="s">
        <v>404</v>
      </c>
      <c r="D12" s="131">
        <v>8</v>
      </c>
      <c r="E12" s="131">
        <v>175</v>
      </c>
      <c r="F12" s="131"/>
      <c r="G12" s="131"/>
      <c r="H12" s="132">
        <f t="shared" si="1"/>
        <v>0</v>
      </c>
      <c r="U12" s="4"/>
    </row>
    <row r="13" spans="1:21" s="143" customFormat="1" ht="20.100000000000001" customHeight="1" x14ac:dyDescent="0.25">
      <c r="A13" s="113" t="s">
        <v>558</v>
      </c>
      <c r="B13" s="130">
        <v>203</v>
      </c>
      <c r="C13" s="71" t="s">
        <v>404</v>
      </c>
      <c r="D13" s="131">
        <v>8</v>
      </c>
      <c r="E13" s="131">
        <v>175</v>
      </c>
      <c r="F13" s="131"/>
      <c r="G13" s="131"/>
      <c r="H13" s="132">
        <f t="shared" si="1"/>
        <v>0</v>
      </c>
      <c r="U13" s="4"/>
    </row>
    <row r="14" spans="1:21" s="143" customFormat="1" ht="20.100000000000001" customHeight="1" x14ac:dyDescent="0.25">
      <c r="A14" s="113" t="s">
        <v>559</v>
      </c>
      <c r="B14" s="130">
        <v>203</v>
      </c>
      <c r="C14" s="71" t="s">
        <v>404</v>
      </c>
      <c r="D14" s="131">
        <v>8</v>
      </c>
      <c r="E14" s="131">
        <v>175</v>
      </c>
      <c r="F14" s="131"/>
      <c r="G14" s="131"/>
      <c r="H14" s="132">
        <f t="shared" si="1"/>
        <v>0</v>
      </c>
      <c r="U14" s="4"/>
    </row>
    <row r="15" spans="1:21" s="143" customFormat="1" ht="20.100000000000001" customHeight="1" x14ac:dyDescent="0.25">
      <c r="A15" s="113" t="s">
        <v>560</v>
      </c>
      <c r="B15" s="130">
        <v>203</v>
      </c>
      <c r="C15" s="71" t="s">
        <v>404</v>
      </c>
      <c r="D15" s="131">
        <v>8</v>
      </c>
      <c r="E15" s="131">
        <v>175</v>
      </c>
      <c r="F15" s="131"/>
      <c r="G15" s="131"/>
      <c r="H15" s="132">
        <f t="shared" si="1"/>
        <v>0</v>
      </c>
      <c r="U15" s="4"/>
    </row>
    <row r="16" spans="1:21" s="143" customFormat="1" ht="20.100000000000001" customHeight="1" x14ac:dyDescent="0.25">
      <c r="A16" s="113" t="s">
        <v>561</v>
      </c>
      <c r="B16" s="130">
        <v>203</v>
      </c>
      <c r="C16" s="71" t="s">
        <v>404</v>
      </c>
      <c r="D16" s="131">
        <v>8</v>
      </c>
      <c r="E16" s="131">
        <v>175</v>
      </c>
      <c r="F16" s="131"/>
      <c r="G16" s="131"/>
      <c r="H16" s="132">
        <f t="shared" si="1"/>
        <v>0</v>
      </c>
      <c r="U16" s="4"/>
    </row>
    <row r="17" spans="1:8" ht="20.100000000000001" customHeight="1" x14ac:dyDescent="0.25">
      <c r="A17" s="113" t="s">
        <v>562</v>
      </c>
      <c r="B17" s="130">
        <v>203</v>
      </c>
      <c r="C17" s="71" t="s">
        <v>404</v>
      </c>
      <c r="D17" s="131">
        <v>8</v>
      </c>
      <c r="E17" s="131">
        <v>175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563</v>
      </c>
      <c r="B18" s="130">
        <v>203</v>
      </c>
      <c r="C18" s="71" t="s">
        <v>404</v>
      </c>
      <c r="D18" s="131">
        <v>8</v>
      </c>
      <c r="E18" s="131">
        <v>175</v>
      </c>
      <c r="F18" s="140"/>
      <c r="G18" s="140"/>
      <c r="H18" s="132">
        <f t="shared" si="1"/>
        <v>0</v>
      </c>
    </row>
    <row r="19" spans="1:8" ht="20.100000000000001" customHeight="1" x14ac:dyDescent="0.25">
      <c r="A19" s="136" t="s">
        <v>310</v>
      </c>
      <c r="B19" s="130"/>
      <c r="C19" s="71"/>
      <c r="D19" s="131"/>
      <c r="E19" s="140">
        <f>SUM(E12:E18)</f>
        <v>1225</v>
      </c>
      <c r="F19" s="131"/>
      <c r="G19" s="140">
        <f>SUM(G12:G18)</f>
        <v>0</v>
      </c>
      <c r="H19" s="363">
        <f t="shared" si="1"/>
        <v>0</v>
      </c>
    </row>
    <row r="20" spans="1:8" s="143" customFormat="1" ht="20.100000000000001" customHeight="1" x14ac:dyDescent="0.25">
      <c r="A20" s="113"/>
      <c r="B20" s="130"/>
      <c r="C20" s="71"/>
      <c r="D20" s="131"/>
      <c r="E20" s="131"/>
      <c r="F20" s="131"/>
      <c r="G20" s="131"/>
      <c r="H20" s="132"/>
    </row>
    <row r="21" spans="1:8" ht="20.100000000000001" customHeight="1" x14ac:dyDescent="0.25">
      <c r="A21" s="113" t="s">
        <v>564</v>
      </c>
      <c r="B21" s="130" t="s">
        <v>568</v>
      </c>
      <c r="C21" s="71"/>
      <c r="D21" s="131"/>
      <c r="E21" s="131">
        <v>80</v>
      </c>
      <c r="F21" s="131"/>
      <c r="G21" s="131"/>
      <c r="H21" s="132">
        <f t="shared" si="1"/>
        <v>0</v>
      </c>
    </row>
    <row r="22" spans="1:8" ht="20.100000000000001" customHeight="1" x14ac:dyDescent="0.25">
      <c r="A22" s="113" t="s">
        <v>565</v>
      </c>
      <c r="B22" s="130">
        <v>207</v>
      </c>
      <c r="C22" s="71"/>
      <c r="D22" s="131"/>
      <c r="E22" s="131">
        <v>80</v>
      </c>
      <c r="F22" s="131"/>
      <c r="G22" s="131"/>
      <c r="H22" s="132">
        <f t="shared" si="1"/>
        <v>0</v>
      </c>
    </row>
    <row r="23" spans="1:8" ht="20.100000000000001" customHeight="1" x14ac:dyDescent="0.25">
      <c r="A23" s="113" t="s">
        <v>566</v>
      </c>
      <c r="B23" s="130" t="s">
        <v>569</v>
      </c>
      <c r="C23" s="71"/>
      <c r="D23" s="131"/>
      <c r="E23" s="131">
        <v>80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13" t="s">
        <v>567</v>
      </c>
      <c r="B24" s="130" t="s">
        <v>546</v>
      </c>
      <c r="C24" s="71" t="s">
        <v>404</v>
      </c>
      <c r="D24" s="131">
        <v>6</v>
      </c>
      <c r="E24" s="131">
        <v>50</v>
      </c>
      <c r="F24" s="131"/>
      <c r="G24" s="131"/>
      <c r="H24" s="132">
        <f t="shared" si="1"/>
        <v>0</v>
      </c>
    </row>
    <row r="25" spans="1:8" ht="20.100000000000001" customHeight="1" x14ac:dyDescent="0.25">
      <c r="A25" s="136" t="s">
        <v>311</v>
      </c>
      <c r="B25" s="519"/>
      <c r="C25" s="520"/>
      <c r="D25" s="140"/>
      <c r="E25" s="140">
        <f>SUM(E21:E24)</f>
        <v>290</v>
      </c>
      <c r="F25" s="140"/>
      <c r="G25" s="140"/>
      <c r="H25" s="363">
        <f t="shared" si="1"/>
        <v>0</v>
      </c>
    </row>
    <row r="26" spans="1:8" ht="20.100000000000001" customHeight="1" x14ac:dyDescent="0.25">
      <c r="A26" s="113"/>
      <c r="B26" s="130"/>
      <c r="C26" s="71"/>
      <c r="D26" s="131"/>
      <c r="E26" s="131"/>
      <c r="F26" s="131"/>
      <c r="G26" s="131"/>
      <c r="H26" s="132"/>
    </row>
    <row r="27" spans="1:8" ht="20.100000000000001" customHeight="1" x14ac:dyDescent="0.25">
      <c r="A27" s="113" t="s">
        <v>570</v>
      </c>
      <c r="B27" s="130" t="s">
        <v>573</v>
      </c>
      <c r="C27" s="71" t="s">
        <v>404</v>
      </c>
      <c r="D27" s="131">
        <v>6</v>
      </c>
      <c r="E27" s="131">
        <v>80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13" t="s">
        <v>571</v>
      </c>
      <c r="B28" s="130" t="s">
        <v>574</v>
      </c>
      <c r="C28" s="71" t="s">
        <v>404</v>
      </c>
      <c r="D28" s="131">
        <v>6</v>
      </c>
      <c r="E28" s="131">
        <v>80</v>
      </c>
      <c r="F28" s="131"/>
      <c r="G28" s="131"/>
      <c r="H28" s="132">
        <f t="shared" si="1"/>
        <v>0</v>
      </c>
    </row>
    <row r="29" spans="1:8" ht="20.100000000000001" customHeight="1" x14ac:dyDescent="0.25">
      <c r="A29" s="113" t="s">
        <v>572</v>
      </c>
      <c r="B29" s="130" t="s">
        <v>575</v>
      </c>
      <c r="C29" s="71" t="s">
        <v>404</v>
      </c>
      <c r="D29" s="131">
        <v>6</v>
      </c>
      <c r="E29" s="131">
        <v>80</v>
      </c>
      <c r="F29" s="131"/>
      <c r="G29" s="131"/>
      <c r="H29" s="132">
        <f t="shared" si="1"/>
        <v>0</v>
      </c>
    </row>
    <row r="30" spans="1:8" ht="20.100000000000001" customHeight="1" x14ac:dyDescent="0.25">
      <c r="A30" s="136" t="s">
        <v>312</v>
      </c>
      <c r="B30" s="519"/>
      <c r="C30" s="520"/>
      <c r="D30" s="140"/>
      <c r="E30" s="140">
        <f>SUM(E27:E29)</f>
        <v>240</v>
      </c>
      <c r="F30" s="140"/>
      <c r="G30" s="140">
        <f>SUM(G27:G29)</f>
        <v>0</v>
      </c>
      <c r="H30" s="363">
        <f t="shared" si="1"/>
        <v>0</v>
      </c>
    </row>
    <row r="31" spans="1:8" ht="20.100000000000001" customHeight="1" x14ac:dyDescent="0.25">
      <c r="A31" s="113"/>
      <c r="B31" s="130"/>
      <c r="C31" s="71"/>
      <c r="D31" s="131"/>
      <c r="E31" s="131"/>
      <c r="F31" s="131"/>
      <c r="G31" s="131"/>
      <c r="H31" s="132"/>
    </row>
    <row r="32" spans="1:8" ht="20.100000000000001" customHeight="1" x14ac:dyDescent="0.25">
      <c r="A32" s="113" t="s">
        <v>576</v>
      </c>
      <c r="B32" s="130" t="s">
        <v>579</v>
      </c>
      <c r="C32" s="71" t="s">
        <v>404</v>
      </c>
      <c r="D32" s="131">
        <v>6</v>
      </c>
      <c r="E32" s="131">
        <v>90</v>
      </c>
      <c r="F32" s="131"/>
      <c r="G32" s="131"/>
      <c r="H32" s="132">
        <f t="shared" si="1"/>
        <v>0</v>
      </c>
    </row>
    <row r="33" spans="1:8" ht="20.100000000000001" customHeight="1" x14ac:dyDescent="0.25">
      <c r="A33" s="113" t="s">
        <v>577</v>
      </c>
      <c r="B33" s="130" t="s">
        <v>580</v>
      </c>
      <c r="C33" s="71" t="s">
        <v>404</v>
      </c>
      <c r="D33" s="131">
        <v>6</v>
      </c>
      <c r="E33" s="131">
        <v>80</v>
      </c>
      <c r="F33" s="131"/>
      <c r="G33" s="131"/>
      <c r="H33" s="132">
        <f t="shared" si="1"/>
        <v>0</v>
      </c>
    </row>
    <row r="34" spans="1:8" ht="20.100000000000001" customHeight="1" x14ac:dyDescent="0.25">
      <c r="A34" s="113" t="s">
        <v>578</v>
      </c>
      <c r="B34" s="130" t="s">
        <v>581</v>
      </c>
      <c r="C34" s="71" t="s">
        <v>404</v>
      </c>
      <c r="D34" s="131">
        <v>6</v>
      </c>
      <c r="E34" s="131">
        <v>90</v>
      </c>
      <c r="F34" s="131"/>
      <c r="G34" s="131"/>
      <c r="H34" s="132">
        <f t="shared" si="1"/>
        <v>0</v>
      </c>
    </row>
    <row r="35" spans="1:8" ht="20.100000000000001" customHeight="1" x14ac:dyDescent="0.25">
      <c r="A35" s="136" t="s">
        <v>313</v>
      </c>
      <c r="B35" s="519"/>
      <c r="C35" s="520"/>
      <c r="D35" s="140"/>
      <c r="E35" s="140">
        <f>SUM(E32:E34)</f>
        <v>260</v>
      </c>
      <c r="F35" s="140"/>
      <c r="G35" s="140">
        <f>SUM(G32:G34)</f>
        <v>0</v>
      </c>
      <c r="H35" s="363">
        <f t="shared" si="1"/>
        <v>0</v>
      </c>
    </row>
    <row r="36" spans="1:8" ht="20.100000000000001" customHeight="1" x14ac:dyDescent="0.25">
      <c r="A36" s="113"/>
      <c r="B36" s="130"/>
      <c r="C36" s="71"/>
      <c r="D36" s="131"/>
      <c r="E36" s="131"/>
      <c r="F36" s="131"/>
      <c r="G36" s="131"/>
      <c r="H36" s="132"/>
    </row>
    <row r="37" spans="1:8" ht="20.100000000000001" customHeight="1" x14ac:dyDescent="0.25">
      <c r="A37" s="113"/>
      <c r="B37" s="130"/>
      <c r="C37" s="71"/>
      <c r="D37" s="131"/>
      <c r="E37" s="131"/>
      <c r="F37" s="131"/>
      <c r="G37" s="131"/>
      <c r="H37" s="132"/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3B6A-8668-41A8-B421-19AB11B57FD2}">
  <sheetPr>
    <pageSetUpPr fitToPage="1"/>
  </sheetPr>
  <dimension ref="A1:U57"/>
  <sheetViews>
    <sheetView topLeftCell="A10" zoomScale="80" zoomScaleNormal="80" workbookViewId="0">
      <selection activeCell="A38" sqref="A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2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21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21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21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21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21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21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21" ht="20.100000000000001" customHeight="1" x14ac:dyDescent="0.25">
      <c r="A8" s="113" t="s">
        <v>582</v>
      </c>
      <c r="B8" s="130" t="s">
        <v>588</v>
      </c>
      <c r="C8" s="71" t="s">
        <v>404</v>
      </c>
      <c r="D8" s="131">
        <v>6</v>
      </c>
      <c r="E8" s="131">
        <v>80</v>
      </c>
      <c r="F8" s="131"/>
      <c r="G8" s="131"/>
      <c r="H8" s="132">
        <f t="shared" ref="H8:H38" si="0">G8/E8</f>
        <v>0</v>
      </c>
    </row>
    <row r="9" spans="1:21" ht="20.100000000000001" customHeight="1" x14ac:dyDescent="0.25">
      <c r="A9" s="113" t="s">
        <v>583</v>
      </c>
      <c r="B9" s="130" t="s">
        <v>589</v>
      </c>
      <c r="C9" s="71" t="s">
        <v>404</v>
      </c>
      <c r="D9" s="131">
        <v>6</v>
      </c>
      <c r="E9" s="131">
        <v>80</v>
      </c>
      <c r="F9" s="131"/>
      <c r="G9" s="131"/>
      <c r="H9" s="132">
        <f t="shared" ref="H9:H38" si="1">G9/E9</f>
        <v>0</v>
      </c>
    </row>
    <row r="10" spans="1:21" ht="20.100000000000001" customHeight="1" x14ac:dyDescent="0.25">
      <c r="A10" s="113" t="s">
        <v>584</v>
      </c>
      <c r="B10" s="130">
        <v>238</v>
      </c>
      <c r="C10" s="71" t="s">
        <v>404</v>
      </c>
      <c r="D10" s="131">
        <v>8</v>
      </c>
      <c r="E10" s="131">
        <v>75</v>
      </c>
      <c r="F10" s="131"/>
      <c r="G10" s="131"/>
      <c r="H10" s="132">
        <f t="shared" si="1"/>
        <v>0</v>
      </c>
    </row>
    <row r="11" spans="1:21" ht="20.100000000000001" customHeight="1" x14ac:dyDescent="0.25">
      <c r="A11" s="113" t="s">
        <v>585</v>
      </c>
      <c r="B11" s="130" t="s">
        <v>590</v>
      </c>
      <c r="C11" s="71" t="s">
        <v>404</v>
      </c>
      <c r="D11" s="131">
        <v>6</v>
      </c>
      <c r="E11" s="131">
        <v>25</v>
      </c>
      <c r="F11" s="131"/>
      <c r="G11" s="131"/>
      <c r="H11" s="132">
        <f t="shared" si="1"/>
        <v>0</v>
      </c>
    </row>
    <row r="12" spans="1:21" s="143" customFormat="1" ht="20.100000000000001" customHeight="1" x14ac:dyDescent="0.25">
      <c r="A12" s="113" t="s">
        <v>586</v>
      </c>
      <c r="B12" s="130">
        <v>206</v>
      </c>
      <c r="C12" s="71" t="s">
        <v>404</v>
      </c>
      <c r="D12" s="131">
        <v>10</v>
      </c>
      <c r="E12" s="131">
        <v>200</v>
      </c>
      <c r="F12" s="131"/>
      <c r="G12" s="131"/>
      <c r="H12" s="132">
        <f t="shared" si="1"/>
        <v>0</v>
      </c>
      <c r="U12" s="4"/>
    </row>
    <row r="13" spans="1:21" s="143" customFormat="1" ht="20.100000000000001" customHeight="1" x14ac:dyDescent="0.25">
      <c r="A13" s="113" t="s">
        <v>587</v>
      </c>
      <c r="B13" s="130">
        <v>208</v>
      </c>
      <c r="C13" s="71" t="s">
        <v>404</v>
      </c>
      <c r="D13" s="131">
        <v>6</v>
      </c>
      <c r="E13" s="131">
        <v>50</v>
      </c>
      <c r="F13" s="131"/>
      <c r="G13" s="131"/>
      <c r="H13" s="132">
        <f t="shared" si="1"/>
        <v>0</v>
      </c>
      <c r="U13" s="4"/>
    </row>
    <row r="14" spans="1:21" s="143" customFormat="1" ht="20.100000000000001" customHeight="1" x14ac:dyDescent="0.25">
      <c r="A14" s="136" t="s">
        <v>314</v>
      </c>
      <c r="B14" s="519"/>
      <c r="C14" s="520"/>
      <c r="D14" s="140"/>
      <c r="E14" s="140">
        <f>SUM(E8:E13)</f>
        <v>510</v>
      </c>
      <c r="F14" s="140"/>
      <c r="G14" s="140">
        <f>SUM(G8:G13)</f>
        <v>0</v>
      </c>
      <c r="H14" s="363">
        <f t="shared" si="1"/>
        <v>0</v>
      </c>
      <c r="U14" s="4"/>
    </row>
    <row r="15" spans="1:21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  <c r="U15" s="4"/>
    </row>
    <row r="16" spans="1:21" s="143" customFormat="1" ht="20.100000000000001" customHeight="1" x14ac:dyDescent="0.25">
      <c r="A16" s="113" t="s">
        <v>591</v>
      </c>
      <c r="B16" s="130">
        <v>212</v>
      </c>
      <c r="C16" s="71" t="s">
        <v>404</v>
      </c>
      <c r="D16" s="131">
        <v>10</v>
      </c>
      <c r="E16" s="131">
        <v>150</v>
      </c>
      <c r="F16" s="131"/>
      <c r="G16" s="131"/>
      <c r="H16" s="132">
        <f t="shared" si="1"/>
        <v>0</v>
      </c>
      <c r="U16" s="4"/>
    </row>
    <row r="17" spans="1:8" ht="20.100000000000001" customHeight="1" x14ac:dyDescent="0.25">
      <c r="A17" s="113" t="s">
        <v>592</v>
      </c>
      <c r="B17" s="130">
        <v>212</v>
      </c>
      <c r="C17" s="71" t="s">
        <v>404</v>
      </c>
      <c r="D17" s="131">
        <v>10</v>
      </c>
      <c r="E17" s="131">
        <v>150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593</v>
      </c>
      <c r="B18" s="130">
        <v>238</v>
      </c>
      <c r="C18" s="71" t="s">
        <v>404</v>
      </c>
      <c r="D18" s="131">
        <v>6</v>
      </c>
      <c r="E18" s="131">
        <v>75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13" t="s">
        <v>594</v>
      </c>
      <c r="B19" s="130">
        <v>238</v>
      </c>
      <c r="C19" s="71" t="s">
        <v>404</v>
      </c>
      <c r="D19" s="131">
        <v>6</v>
      </c>
      <c r="E19" s="131">
        <v>75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13" t="s">
        <v>595</v>
      </c>
      <c r="B20" s="130">
        <v>212</v>
      </c>
      <c r="C20" s="71" t="s">
        <v>404</v>
      </c>
      <c r="D20" s="131">
        <v>10</v>
      </c>
      <c r="E20" s="131">
        <v>150</v>
      </c>
      <c r="F20" s="131"/>
      <c r="G20" s="131"/>
      <c r="H20" s="132">
        <f t="shared" si="1"/>
        <v>0</v>
      </c>
    </row>
    <row r="21" spans="1:8" ht="20.100000000000001" customHeight="1" x14ac:dyDescent="0.25">
      <c r="A21" s="113" t="s">
        <v>596</v>
      </c>
      <c r="B21" s="130">
        <v>212</v>
      </c>
      <c r="C21" s="71" t="s">
        <v>404</v>
      </c>
      <c r="D21" s="131">
        <v>10</v>
      </c>
      <c r="E21" s="131">
        <v>150</v>
      </c>
      <c r="F21" s="131"/>
      <c r="G21" s="131"/>
      <c r="H21" s="132">
        <f t="shared" si="1"/>
        <v>0</v>
      </c>
    </row>
    <row r="22" spans="1:8" ht="20.100000000000001" customHeight="1" x14ac:dyDescent="0.25">
      <c r="A22" s="113" t="s">
        <v>597</v>
      </c>
      <c r="B22" s="130">
        <v>212</v>
      </c>
      <c r="C22" s="71" t="s">
        <v>404</v>
      </c>
      <c r="D22" s="131">
        <v>10</v>
      </c>
      <c r="E22" s="131">
        <v>150</v>
      </c>
      <c r="F22" s="131"/>
      <c r="G22" s="131"/>
      <c r="H22" s="132">
        <f t="shared" si="1"/>
        <v>0</v>
      </c>
    </row>
    <row r="23" spans="1:8" ht="20.100000000000001" customHeight="1" x14ac:dyDescent="0.25">
      <c r="A23" s="113" t="s">
        <v>598</v>
      </c>
      <c r="B23" s="130">
        <v>212</v>
      </c>
      <c r="C23" s="71" t="s">
        <v>404</v>
      </c>
      <c r="D23" s="131">
        <v>10</v>
      </c>
      <c r="E23" s="131">
        <v>150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36" t="s">
        <v>315</v>
      </c>
      <c r="B24" s="519"/>
      <c r="C24" s="520"/>
      <c r="D24" s="140"/>
      <c r="E24" s="140">
        <f>SUM(E16:E23)</f>
        <v>1050</v>
      </c>
      <c r="F24" s="140"/>
      <c r="G24" s="140">
        <f>SUM(G16:G23)</f>
        <v>0</v>
      </c>
      <c r="H24" s="363">
        <f t="shared" si="1"/>
        <v>0</v>
      </c>
    </row>
    <row r="25" spans="1:8" ht="20.100000000000001" customHeight="1" x14ac:dyDescent="0.25">
      <c r="A25" s="113"/>
      <c r="B25" s="130"/>
      <c r="C25" s="71"/>
      <c r="D25" s="131"/>
      <c r="E25" s="131"/>
      <c r="F25" s="131"/>
      <c r="G25" s="131"/>
      <c r="H25" s="132"/>
    </row>
    <row r="26" spans="1:8" ht="20.100000000000001" customHeight="1" x14ac:dyDescent="0.25">
      <c r="A26" s="113" t="s">
        <v>599</v>
      </c>
      <c r="B26" s="130">
        <v>212</v>
      </c>
      <c r="C26" s="71" t="s">
        <v>404</v>
      </c>
      <c r="D26" s="131">
        <v>10</v>
      </c>
      <c r="E26" s="131">
        <v>300</v>
      </c>
      <c r="F26" s="131"/>
      <c r="G26" s="131"/>
      <c r="H26" s="132">
        <f t="shared" si="1"/>
        <v>0</v>
      </c>
    </row>
    <row r="27" spans="1:8" ht="20.100000000000001" customHeight="1" x14ac:dyDescent="0.25">
      <c r="A27" s="113" t="s">
        <v>600</v>
      </c>
      <c r="B27" s="130">
        <v>212</v>
      </c>
      <c r="C27" s="71" t="s">
        <v>404</v>
      </c>
      <c r="D27" s="131">
        <v>10</v>
      </c>
      <c r="E27" s="131">
        <v>300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13" t="s">
        <v>601</v>
      </c>
      <c r="B28" s="130">
        <v>212</v>
      </c>
      <c r="C28" s="71" t="s">
        <v>404</v>
      </c>
      <c r="D28" s="131">
        <v>10</v>
      </c>
      <c r="E28" s="131">
        <v>300</v>
      </c>
      <c r="F28" s="131"/>
      <c r="G28" s="131"/>
      <c r="H28" s="132">
        <f t="shared" si="1"/>
        <v>0</v>
      </c>
    </row>
    <row r="29" spans="1:8" ht="20.100000000000001" customHeight="1" x14ac:dyDescent="0.25">
      <c r="A29" s="113" t="s">
        <v>602</v>
      </c>
      <c r="B29" s="130">
        <v>212</v>
      </c>
      <c r="C29" s="71" t="s">
        <v>404</v>
      </c>
      <c r="D29" s="131">
        <v>10</v>
      </c>
      <c r="E29" s="131">
        <v>300</v>
      </c>
      <c r="F29" s="131"/>
      <c r="G29" s="131"/>
      <c r="H29" s="132">
        <f t="shared" si="1"/>
        <v>0</v>
      </c>
    </row>
    <row r="30" spans="1:8" ht="20.100000000000001" customHeight="1" x14ac:dyDescent="0.25">
      <c r="A30" s="113" t="s">
        <v>603</v>
      </c>
      <c r="B30" s="130">
        <v>212</v>
      </c>
      <c r="C30" s="71" t="s">
        <v>404</v>
      </c>
      <c r="D30" s="131">
        <v>10</v>
      </c>
      <c r="E30" s="131">
        <v>300</v>
      </c>
      <c r="F30" s="131"/>
      <c r="G30" s="131"/>
      <c r="H30" s="132">
        <f t="shared" si="1"/>
        <v>0</v>
      </c>
    </row>
    <row r="31" spans="1:8" ht="20.100000000000001" customHeight="1" x14ac:dyDescent="0.25">
      <c r="A31" s="136" t="s">
        <v>316</v>
      </c>
      <c r="B31" s="519"/>
      <c r="C31" s="520"/>
      <c r="D31" s="140"/>
      <c r="E31" s="140">
        <f>SUM(E26:E30)</f>
        <v>1500</v>
      </c>
      <c r="F31" s="140"/>
      <c r="G31" s="140">
        <f>SUM(G26:G30)</f>
        <v>0</v>
      </c>
      <c r="H31" s="363">
        <f t="shared" si="1"/>
        <v>0</v>
      </c>
    </row>
    <row r="32" spans="1:8" ht="20.100000000000001" customHeight="1" x14ac:dyDescent="0.25">
      <c r="A32" s="113"/>
      <c r="B32" s="130"/>
      <c r="C32" s="71"/>
      <c r="D32" s="131"/>
      <c r="E32" s="131"/>
      <c r="F32" s="131"/>
      <c r="G32" s="131"/>
      <c r="H32" s="132"/>
    </row>
    <row r="33" spans="1:8" ht="20.100000000000001" customHeight="1" x14ac:dyDescent="0.25">
      <c r="A33" s="113" t="s">
        <v>604</v>
      </c>
      <c r="B33" s="130">
        <v>212</v>
      </c>
      <c r="C33" s="71" t="s">
        <v>404</v>
      </c>
      <c r="D33" s="131">
        <v>10</v>
      </c>
      <c r="E33" s="131">
        <v>300</v>
      </c>
      <c r="F33" s="131"/>
      <c r="G33" s="131"/>
      <c r="H33" s="132">
        <f t="shared" ref="H33:H38" si="2">G33/E33</f>
        <v>0</v>
      </c>
    </row>
    <row r="34" spans="1:8" ht="20.100000000000001" customHeight="1" x14ac:dyDescent="0.25">
      <c r="A34" s="113" t="s">
        <v>605</v>
      </c>
      <c r="B34" s="130">
        <v>212</v>
      </c>
      <c r="C34" s="71" t="s">
        <v>404</v>
      </c>
      <c r="D34" s="131">
        <v>10</v>
      </c>
      <c r="E34" s="131">
        <v>300</v>
      </c>
      <c r="F34" s="131"/>
      <c r="G34" s="131"/>
      <c r="H34" s="132">
        <f t="shared" si="2"/>
        <v>0</v>
      </c>
    </row>
    <row r="35" spans="1:8" ht="20.100000000000001" customHeight="1" x14ac:dyDescent="0.25">
      <c r="A35" s="113" t="s">
        <v>606</v>
      </c>
      <c r="B35" s="130">
        <v>212</v>
      </c>
      <c r="C35" s="71" t="s">
        <v>404</v>
      </c>
      <c r="D35" s="131">
        <v>10</v>
      </c>
      <c r="E35" s="131">
        <v>300</v>
      </c>
      <c r="F35" s="131"/>
      <c r="G35" s="131"/>
      <c r="H35" s="132">
        <f t="shared" si="2"/>
        <v>0</v>
      </c>
    </row>
    <row r="36" spans="1:8" ht="20.100000000000001" customHeight="1" x14ac:dyDescent="0.25">
      <c r="A36" s="113" t="s">
        <v>607</v>
      </c>
      <c r="B36" s="130">
        <v>212</v>
      </c>
      <c r="C36" s="71" t="s">
        <v>404</v>
      </c>
      <c r="D36" s="131">
        <v>10</v>
      </c>
      <c r="E36" s="131">
        <v>300</v>
      </c>
      <c r="F36" s="131"/>
      <c r="G36" s="131"/>
      <c r="H36" s="132">
        <f t="shared" si="2"/>
        <v>0</v>
      </c>
    </row>
    <row r="37" spans="1:8" ht="20.100000000000001" customHeight="1" x14ac:dyDescent="0.25">
      <c r="A37" s="113" t="s">
        <v>608</v>
      </c>
      <c r="B37" s="130">
        <v>212</v>
      </c>
      <c r="C37" s="71" t="s">
        <v>404</v>
      </c>
      <c r="D37" s="131">
        <v>10</v>
      </c>
      <c r="E37" s="131">
        <v>300</v>
      </c>
      <c r="F37" s="131"/>
      <c r="G37" s="131"/>
      <c r="H37" s="132">
        <f t="shared" si="2"/>
        <v>0</v>
      </c>
    </row>
    <row r="38" spans="1:8" ht="20.100000000000001" customHeight="1" x14ac:dyDescent="0.25">
      <c r="A38" s="136" t="s">
        <v>317</v>
      </c>
      <c r="B38" s="519"/>
      <c r="C38" s="520"/>
      <c r="D38" s="140"/>
      <c r="E38" s="140">
        <f>SUM(E33:E37)</f>
        <v>1500</v>
      </c>
      <c r="F38" s="140"/>
      <c r="G38" s="140">
        <f>SUM(G33:G37)</f>
        <v>0</v>
      </c>
      <c r="H38" s="363">
        <f t="shared" si="2"/>
        <v>0</v>
      </c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EB13-9A2F-4AD3-AFF3-A5D05642B8D8}">
  <sheetPr>
    <pageSetUpPr fitToPage="1"/>
  </sheetPr>
  <dimension ref="A1:U57"/>
  <sheetViews>
    <sheetView topLeftCell="A10" zoomScale="80" zoomScaleNormal="80" workbookViewId="0">
      <selection activeCell="J36" sqref="J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2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21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21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21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21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21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21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21" ht="20.100000000000001" customHeight="1" x14ac:dyDescent="0.25">
      <c r="A8" s="113" t="s">
        <v>609</v>
      </c>
      <c r="B8" s="130">
        <v>212</v>
      </c>
      <c r="C8" s="71" t="s">
        <v>404</v>
      </c>
      <c r="D8" s="131">
        <v>10</v>
      </c>
      <c r="E8" s="131">
        <v>150</v>
      </c>
      <c r="F8" s="131"/>
      <c r="G8" s="131"/>
      <c r="H8" s="132">
        <f t="shared" ref="H8:H38" si="0">G8/E8</f>
        <v>0</v>
      </c>
    </row>
    <row r="9" spans="1:21" ht="20.100000000000001" customHeight="1" x14ac:dyDescent="0.25">
      <c r="A9" s="113" t="s">
        <v>610</v>
      </c>
      <c r="B9" s="130">
        <v>212</v>
      </c>
      <c r="C9" s="71" t="s">
        <v>404</v>
      </c>
      <c r="D9" s="131">
        <v>10</v>
      </c>
      <c r="E9" s="131">
        <v>150</v>
      </c>
      <c r="F9" s="131"/>
      <c r="G9" s="131"/>
      <c r="H9" s="132">
        <f t="shared" ref="H9:H38" si="1">G9/E9</f>
        <v>0</v>
      </c>
    </row>
    <row r="10" spans="1:21" ht="20.100000000000001" customHeight="1" x14ac:dyDescent="0.25">
      <c r="A10" s="113" t="s">
        <v>611</v>
      </c>
      <c r="B10" s="130">
        <v>212</v>
      </c>
      <c r="C10" s="71" t="s">
        <v>404</v>
      </c>
      <c r="D10" s="131">
        <v>10</v>
      </c>
      <c r="E10" s="131">
        <v>150</v>
      </c>
      <c r="F10" s="131"/>
      <c r="G10" s="131"/>
      <c r="H10" s="132">
        <f t="shared" si="1"/>
        <v>0</v>
      </c>
    </row>
    <row r="11" spans="1:21" ht="20.100000000000001" customHeight="1" x14ac:dyDescent="0.25">
      <c r="A11" s="113" t="s">
        <v>612</v>
      </c>
      <c r="B11" s="130">
        <v>212</v>
      </c>
      <c r="C11" s="71" t="s">
        <v>404</v>
      </c>
      <c r="D11" s="131">
        <v>10</v>
      </c>
      <c r="E11" s="131">
        <v>150</v>
      </c>
      <c r="F11" s="131"/>
      <c r="G11" s="131"/>
      <c r="H11" s="132">
        <f t="shared" si="1"/>
        <v>0</v>
      </c>
    </row>
    <row r="12" spans="1:21" s="143" customFormat="1" ht="20.100000000000001" customHeight="1" x14ac:dyDescent="0.25">
      <c r="A12" s="113" t="s">
        <v>613</v>
      </c>
      <c r="B12" s="130">
        <v>212</v>
      </c>
      <c r="C12" s="71" t="s">
        <v>404</v>
      </c>
      <c r="D12" s="131">
        <v>10</v>
      </c>
      <c r="E12" s="131">
        <v>150</v>
      </c>
      <c r="F12" s="131"/>
      <c r="G12" s="131"/>
      <c r="H12" s="132">
        <f t="shared" si="1"/>
        <v>0</v>
      </c>
      <c r="U12" s="4"/>
    </row>
    <row r="13" spans="1:21" s="143" customFormat="1" ht="20.100000000000001" customHeight="1" x14ac:dyDescent="0.25">
      <c r="A13" s="113" t="s">
        <v>614</v>
      </c>
      <c r="B13" s="130" t="s">
        <v>546</v>
      </c>
      <c r="C13" s="71" t="s">
        <v>404</v>
      </c>
      <c r="D13" s="131">
        <v>10</v>
      </c>
      <c r="E13" s="131">
        <v>150</v>
      </c>
      <c r="F13" s="131"/>
      <c r="G13" s="131"/>
      <c r="H13" s="132">
        <f t="shared" si="1"/>
        <v>0</v>
      </c>
      <c r="U13" s="4"/>
    </row>
    <row r="14" spans="1:21" s="143" customFormat="1" ht="20.100000000000001" customHeight="1" x14ac:dyDescent="0.25">
      <c r="A14" s="136" t="s">
        <v>318</v>
      </c>
      <c r="B14" s="519"/>
      <c r="C14" s="520"/>
      <c r="D14" s="140"/>
      <c r="E14" s="140">
        <f>SUM(E8:E13)</f>
        <v>900</v>
      </c>
      <c r="F14" s="140"/>
      <c r="G14" s="140">
        <f>SUM(G8:G13)</f>
        <v>0</v>
      </c>
      <c r="H14" s="363">
        <f t="shared" si="1"/>
        <v>0</v>
      </c>
      <c r="U14" s="4"/>
    </row>
    <row r="15" spans="1:21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  <c r="U15" s="4"/>
    </row>
    <row r="16" spans="1:21" s="143" customFormat="1" ht="20.100000000000001" customHeight="1" x14ac:dyDescent="0.25">
      <c r="A16" s="113" t="s">
        <v>615</v>
      </c>
      <c r="B16" s="130">
        <v>216</v>
      </c>
      <c r="C16" s="71" t="s">
        <v>404</v>
      </c>
      <c r="D16" s="131">
        <v>6</v>
      </c>
      <c r="E16" s="131">
        <v>80</v>
      </c>
      <c r="F16" s="131"/>
      <c r="G16" s="131"/>
      <c r="H16" s="132">
        <f t="shared" si="1"/>
        <v>0</v>
      </c>
      <c r="U16" s="4"/>
    </row>
    <row r="17" spans="1:8" ht="20.100000000000001" customHeight="1" x14ac:dyDescent="0.25">
      <c r="A17" s="113" t="s">
        <v>616</v>
      </c>
      <c r="B17" s="130" t="s">
        <v>620</v>
      </c>
      <c r="C17" s="71" t="s">
        <v>404</v>
      </c>
      <c r="D17" s="131">
        <v>6</v>
      </c>
      <c r="E17" s="131">
        <v>80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617</v>
      </c>
      <c r="B18" s="130" t="s">
        <v>621</v>
      </c>
      <c r="C18" s="71" t="s">
        <v>404</v>
      </c>
      <c r="D18" s="131">
        <v>6</v>
      </c>
      <c r="E18" s="131">
        <v>80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13" t="s">
        <v>618</v>
      </c>
      <c r="B19" s="130">
        <v>214</v>
      </c>
      <c r="C19" s="71" t="s">
        <v>404</v>
      </c>
      <c r="D19" s="131">
        <v>6</v>
      </c>
      <c r="E19" s="131">
        <v>80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13" t="s">
        <v>619</v>
      </c>
      <c r="B20" s="130" t="s">
        <v>622</v>
      </c>
      <c r="C20" s="71" t="s">
        <v>404</v>
      </c>
      <c r="D20" s="131">
        <v>6</v>
      </c>
      <c r="E20" s="131">
        <v>80</v>
      </c>
      <c r="F20" s="131"/>
      <c r="G20" s="131"/>
      <c r="H20" s="132">
        <f t="shared" si="1"/>
        <v>0</v>
      </c>
    </row>
    <row r="21" spans="1:8" ht="20.100000000000001" customHeight="1" x14ac:dyDescent="0.25">
      <c r="A21" s="136" t="s">
        <v>319</v>
      </c>
      <c r="B21" s="519"/>
      <c r="C21" s="520"/>
      <c r="D21" s="140"/>
      <c r="E21" s="140">
        <f>SUM(E16:E20)</f>
        <v>400</v>
      </c>
      <c r="F21" s="140"/>
      <c r="G21" s="140">
        <f>SUM(G16:G20)</f>
        <v>0</v>
      </c>
      <c r="H21" s="363">
        <f t="shared" si="1"/>
        <v>0</v>
      </c>
    </row>
    <row r="22" spans="1:8" ht="20.100000000000001" customHeight="1" x14ac:dyDescent="0.25">
      <c r="A22" s="113"/>
      <c r="B22" s="130"/>
      <c r="C22" s="71"/>
      <c r="D22" s="131"/>
      <c r="E22" s="131"/>
      <c r="F22" s="131"/>
      <c r="G22" s="131"/>
      <c r="H22" s="132"/>
    </row>
    <row r="23" spans="1:8" ht="20.100000000000001" customHeight="1" x14ac:dyDescent="0.25">
      <c r="A23" s="113" t="s">
        <v>623</v>
      </c>
      <c r="B23" s="130">
        <v>222</v>
      </c>
      <c r="C23" s="71" t="s">
        <v>404</v>
      </c>
      <c r="D23" s="131">
        <v>6</v>
      </c>
      <c r="E23" s="131">
        <v>80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13" t="s">
        <v>624</v>
      </c>
      <c r="B24" s="130">
        <v>238</v>
      </c>
      <c r="C24" s="71" t="s">
        <v>404</v>
      </c>
      <c r="D24" s="131">
        <v>6</v>
      </c>
      <c r="E24" s="131">
        <v>75</v>
      </c>
      <c r="F24" s="131"/>
      <c r="G24" s="131"/>
      <c r="H24" s="132">
        <f t="shared" si="1"/>
        <v>0</v>
      </c>
    </row>
    <row r="25" spans="1:8" ht="20.100000000000001" customHeight="1" x14ac:dyDescent="0.25">
      <c r="A25" s="113" t="s">
        <v>625</v>
      </c>
      <c r="B25" s="130">
        <v>220</v>
      </c>
      <c r="C25" s="71" t="s">
        <v>404</v>
      </c>
      <c r="D25" s="131">
        <v>6</v>
      </c>
      <c r="E25" s="131">
        <v>80</v>
      </c>
      <c r="F25" s="131"/>
      <c r="G25" s="131"/>
      <c r="H25" s="132">
        <f t="shared" si="1"/>
        <v>0</v>
      </c>
    </row>
    <row r="26" spans="1:8" ht="20.100000000000001" customHeight="1" x14ac:dyDescent="0.25">
      <c r="A26" s="113" t="s">
        <v>626</v>
      </c>
      <c r="B26" s="130" t="s">
        <v>630</v>
      </c>
      <c r="C26" s="71" t="s">
        <v>404</v>
      </c>
      <c r="D26" s="131">
        <v>6</v>
      </c>
      <c r="E26" s="131">
        <v>80</v>
      </c>
      <c r="F26" s="131"/>
      <c r="G26" s="131"/>
      <c r="H26" s="132">
        <f t="shared" si="1"/>
        <v>0</v>
      </c>
    </row>
    <row r="27" spans="1:8" ht="20.100000000000001" customHeight="1" x14ac:dyDescent="0.25">
      <c r="A27" s="113" t="s">
        <v>627</v>
      </c>
      <c r="B27" s="130" t="s">
        <v>631</v>
      </c>
      <c r="C27" s="71" t="s">
        <v>404</v>
      </c>
      <c r="D27" s="131">
        <v>6</v>
      </c>
      <c r="E27" s="131">
        <v>80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13" t="s">
        <v>628</v>
      </c>
      <c r="B28" s="130">
        <v>218</v>
      </c>
      <c r="C28" s="71" t="s">
        <v>404</v>
      </c>
      <c r="D28" s="131">
        <v>6</v>
      </c>
      <c r="E28" s="131">
        <v>80</v>
      </c>
      <c r="F28" s="131"/>
      <c r="G28" s="131"/>
      <c r="H28" s="132">
        <f t="shared" si="1"/>
        <v>0</v>
      </c>
    </row>
    <row r="29" spans="1:8" ht="20.100000000000001" customHeight="1" x14ac:dyDescent="0.25">
      <c r="A29" s="113" t="s">
        <v>629</v>
      </c>
      <c r="B29" s="130" t="s">
        <v>632</v>
      </c>
      <c r="C29" s="71" t="s">
        <v>404</v>
      </c>
      <c r="D29" s="131">
        <v>6</v>
      </c>
      <c r="E29" s="131">
        <v>80</v>
      </c>
      <c r="F29" s="131"/>
      <c r="G29" s="131"/>
      <c r="H29" s="132">
        <f t="shared" si="1"/>
        <v>0</v>
      </c>
    </row>
    <row r="30" spans="1:8" ht="20.100000000000001" customHeight="1" x14ac:dyDescent="0.25">
      <c r="A30" s="136" t="s">
        <v>320</v>
      </c>
      <c r="B30" s="519"/>
      <c r="C30" s="520"/>
      <c r="D30" s="140"/>
      <c r="E30" s="140">
        <f>SUM(E23:E29)</f>
        <v>555</v>
      </c>
      <c r="F30" s="140"/>
      <c r="G30" s="140">
        <f>SUM(G23:G29)</f>
        <v>0</v>
      </c>
      <c r="H30" s="363">
        <f t="shared" si="1"/>
        <v>0</v>
      </c>
    </row>
    <row r="31" spans="1:8" ht="20.100000000000001" customHeight="1" x14ac:dyDescent="0.25">
      <c r="A31" s="113"/>
      <c r="B31" s="130"/>
      <c r="C31" s="71"/>
      <c r="D31" s="131"/>
      <c r="E31" s="131"/>
      <c r="F31" s="131"/>
      <c r="G31" s="131"/>
      <c r="H31" s="132"/>
    </row>
    <row r="32" spans="1:8" ht="20.100000000000001" customHeight="1" x14ac:dyDescent="0.25">
      <c r="A32" s="113" t="s">
        <v>633</v>
      </c>
      <c r="B32" s="130">
        <v>224</v>
      </c>
      <c r="C32" s="71" t="s">
        <v>404</v>
      </c>
      <c r="D32" s="131">
        <v>6</v>
      </c>
      <c r="E32" s="131">
        <v>90</v>
      </c>
      <c r="F32" s="131"/>
      <c r="G32" s="131"/>
      <c r="H32" s="132">
        <f t="shared" si="1"/>
        <v>0</v>
      </c>
    </row>
    <row r="33" spans="1:8" ht="20.100000000000001" customHeight="1" x14ac:dyDescent="0.25">
      <c r="A33" s="113" t="s">
        <v>634</v>
      </c>
      <c r="B33" s="130">
        <v>238</v>
      </c>
      <c r="C33" s="71" t="s">
        <v>404</v>
      </c>
      <c r="D33" s="131">
        <v>6</v>
      </c>
      <c r="E33" s="131">
        <v>75</v>
      </c>
      <c r="F33" s="131"/>
      <c r="G33" s="131"/>
      <c r="H33" s="132">
        <f t="shared" si="1"/>
        <v>0</v>
      </c>
    </row>
    <row r="34" spans="1:8" ht="20.100000000000001" customHeight="1" x14ac:dyDescent="0.25">
      <c r="A34" s="113" t="s">
        <v>635</v>
      </c>
      <c r="B34" s="130">
        <v>226</v>
      </c>
      <c r="C34" s="71" t="s">
        <v>404</v>
      </c>
      <c r="D34" s="131">
        <v>6</v>
      </c>
      <c r="E34" s="131">
        <v>90</v>
      </c>
      <c r="F34" s="131"/>
      <c r="G34" s="131"/>
      <c r="H34" s="132">
        <f t="shared" si="1"/>
        <v>0</v>
      </c>
    </row>
    <row r="35" spans="1:8" ht="20.100000000000001" customHeight="1" x14ac:dyDescent="0.25">
      <c r="A35" s="113" t="s">
        <v>636</v>
      </c>
      <c r="B35" s="130" t="s">
        <v>640</v>
      </c>
      <c r="C35" s="71" t="s">
        <v>404</v>
      </c>
      <c r="D35" s="131">
        <v>6</v>
      </c>
      <c r="E35" s="131">
        <v>90</v>
      </c>
      <c r="F35" s="131"/>
      <c r="G35" s="131"/>
      <c r="H35" s="132">
        <f t="shared" si="1"/>
        <v>0</v>
      </c>
    </row>
    <row r="36" spans="1:8" ht="20.100000000000001" customHeight="1" x14ac:dyDescent="0.25">
      <c r="A36" s="113" t="s">
        <v>637</v>
      </c>
      <c r="B36" s="130">
        <v>228</v>
      </c>
      <c r="C36" s="71" t="s">
        <v>404</v>
      </c>
      <c r="D36" s="131">
        <v>6</v>
      </c>
      <c r="E36" s="131">
        <v>90</v>
      </c>
      <c r="F36" s="131"/>
      <c r="G36" s="131"/>
      <c r="H36" s="132">
        <f t="shared" si="1"/>
        <v>0</v>
      </c>
    </row>
    <row r="37" spans="1:8" ht="20.100000000000001" customHeight="1" x14ac:dyDescent="0.25">
      <c r="A37" s="113" t="s">
        <v>638</v>
      </c>
      <c r="B37" s="130" t="s">
        <v>641</v>
      </c>
      <c r="C37" s="71" t="s">
        <v>404</v>
      </c>
      <c r="D37" s="131">
        <v>6</v>
      </c>
      <c r="E37" s="131">
        <v>90</v>
      </c>
      <c r="F37" s="131"/>
      <c r="G37" s="131"/>
      <c r="H37" s="132">
        <f t="shared" si="1"/>
        <v>0</v>
      </c>
    </row>
    <row r="38" spans="1:8" ht="20.100000000000001" customHeight="1" x14ac:dyDescent="0.25">
      <c r="A38" s="113" t="s">
        <v>639</v>
      </c>
      <c r="B38" s="130" t="s">
        <v>642</v>
      </c>
      <c r="C38" s="71" t="s">
        <v>404</v>
      </c>
      <c r="D38" s="131">
        <v>6</v>
      </c>
      <c r="E38" s="131">
        <v>90</v>
      </c>
      <c r="F38" s="131"/>
      <c r="G38" s="131"/>
      <c r="H38" s="132">
        <f t="shared" ref="H38" si="2">G38/E38</f>
        <v>0</v>
      </c>
    </row>
    <row r="39" spans="1:8" ht="20.100000000000001" customHeight="1" thickBot="1" x14ac:dyDescent="0.3">
      <c r="A39" s="524" t="s">
        <v>321</v>
      </c>
      <c r="B39" s="525"/>
      <c r="C39" s="526"/>
      <c r="D39" s="527"/>
      <c r="E39" s="528">
        <f>SUM(E32:E38)</f>
        <v>615</v>
      </c>
      <c r="F39" s="527"/>
      <c r="G39" s="528">
        <f>SUM(G32:G38)</f>
        <v>0</v>
      </c>
      <c r="H39" s="529">
        <f>G39/E39</f>
        <v>0</v>
      </c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D7E2-A571-45F0-87F1-B492534F8ADB}">
  <sheetPr>
    <pageSetUpPr fitToPage="1"/>
  </sheetPr>
  <dimension ref="A1:U57"/>
  <sheetViews>
    <sheetView topLeftCell="A10" zoomScale="80" zoomScaleNormal="80" workbookViewId="0">
      <selection activeCell="G37" sqref="G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2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21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21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21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21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21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21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21" ht="20.100000000000001" customHeight="1" x14ac:dyDescent="0.25">
      <c r="A8" s="113" t="s">
        <v>644</v>
      </c>
      <c r="B8" s="130" t="s">
        <v>645</v>
      </c>
      <c r="C8" s="71" t="s">
        <v>404</v>
      </c>
      <c r="D8" s="131">
        <v>10</v>
      </c>
      <c r="E8" s="131">
        <v>200</v>
      </c>
      <c r="F8" s="131"/>
      <c r="G8" s="131"/>
      <c r="H8" s="132">
        <f t="shared" ref="H8:H38" si="0">G8/E8</f>
        <v>0</v>
      </c>
    </row>
    <row r="9" spans="1:21" ht="20.100000000000001" customHeight="1" x14ac:dyDescent="0.25">
      <c r="A9" s="136" t="s">
        <v>322</v>
      </c>
      <c r="B9" s="519"/>
      <c r="C9" s="520"/>
      <c r="D9" s="140"/>
      <c r="E9" s="140">
        <f>SUM(E8)</f>
        <v>200</v>
      </c>
      <c r="F9" s="140"/>
      <c r="G9" s="140">
        <f>SUM(G8)</f>
        <v>0</v>
      </c>
      <c r="H9" s="363">
        <f t="shared" ref="H9:H38" si="1">G9/E9</f>
        <v>0</v>
      </c>
    </row>
    <row r="10" spans="1:21" ht="20.100000000000001" customHeight="1" x14ac:dyDescent="0.25">
      <c r="A10" s="113"/>
      <c r="B10" s="130"/>
      <c r="C10" s="71"/>
      <c r="D10" s="131"/>
      <c r="E10" s="131"/>
      <c r="F10" s="131"/>
      <c r="G10" s="131"/>
      <c r="H10" s="132"/>
    </row>
    <row r="11" spans="1:21" ht="20.100000000000001" customHeight="1" x14ac:dyDescent="0.25">
      <c r="A11" s="113" t="s">
        <v>646</v>
      </c>
      <c r="B11" s="130" t="s">
        <v>650</v>
      </c>
      <c r="C11" s="71" t="s">
        <v>404</v>
      </c>
      <c r="D11" s="131">
        <v>10</v>
      </c>
      <c r="E11" s="131">
        <v>200</v>
      </c>
      <c r="F11" s="131"/>
      <c r="G11" s="131"/>
      <c r="H11" s="132">
        <f t="shared" si="1"/>
        <v>0</v>
      </c>
    </row>
    <row r="12" spans="1:21" s="143" customFormat="1" ht="20.100000000000001" customHeight="1" x14ac:dyDescent="0.25">
      <c r="A12" s="113" t="s">
        <v>647</v>
      </c>
      <c r="B12" s="130" t="s">
        <v>651</v>
      </c>
      <c r="C12" s="71" t="s">
        <v>404</v>
      </c>
      <c r="D12" s="131">
        <v>10</v>
      </c>
      <c r="E12" s="131">
        <v>200</v>
      </c>
      <c r="F12" s="131"/>
      <c r="G12" s="131"/>
      <c r="H12" s="132">
        <f t="shared" si="1"/>
        <v>0</v>
      </c>
      <c r="U12" s="4"/>
    </row>
    <row r="13" spans="1:21" s="143" customFormat="1" ht="20.100000000000001" customHeight="1" x14ac:dyDescent="0.25">
      <c r="A13" s="113" t="s">
        <v>648</v>
      </c>
      <c r="B13" s="130" t="s">
        <v>652</v>
      </c>
      <c r="C13" s="71" t="s">
        <v>404</v>
      </c>
      <c r="D13" s="131">
        <v>10</v>
      </c>
      <c r="E13" s="131">
        <v>200</v>
      </c>
      <c r="F13" s="131"/>
      <c r="G13" s="131"/>
      <c r="H13" s="132">
        <f t="shared" si="1"/>
        <v>0</v>
      </c>
      <c r="U13" s="4"/>
    </row>
    <row r="14" spans="1:21" s="143" customFormat="1" ht="20.100000000000001" customHeight="1" x14ac:dyDescent="0.25">
      <c r="A14" s="113" t="s">
        <v>649</v>
      </c>
      <c r="B14" s="130" t="s">
        <v>653</v>
      </c>
      <c r="C14" s="71" t="s">
        <v>404</v>
      </c>
      <c r="D14" s="131">
        <v>10</v>
      </c>
      <c r="E14" s="131">
        <v>200</v>
      </c>
      <c r="F14" s="131"/>
      <c r="G14" s="131"/>
      <c r="H14" s="132">
        <f t="shared" si="1"/>
        <v>0</v>
      </c>
      <c r="U14" s="4"/>
    </row>
    <row r="15" spans="1:21" s="143" customFormat="1" ht="20.100000000000001" customHeight="1" x14ac:dyDescent="0.25">
      <c r="A15" s="136" t="s">
        <v>323</v>
      </c>
      <c r="B15" s="519"/>
      <c r="C15" s="520"/>
      <c r="D15" s="140"/>
      <c r="E15" s="140">
        <f>SUM(E11:E14)</f>
        <v>800</v>
      </c>
      <c r="F15" s="140"/>
      <c r="G15" s="140">
        <f>SUM(G11:G14)</f>
        <v>0</v>
      </c>
      <c r="H15" s="363">
        <f t="shared" si="1"/>
        <v>0</v>
      </c>
      <c r="U15" s="4"/>
    </row>
    <row r="16" spans="1:21" s="143" customFormat="1" ht="20.100000000000001" customHeight="1" x14ac:dyDescent="0.25">
      <c r="A16" s="113"/>
      <c r="B16" s="130"/>
      <c r="C16" s="71"/>
      <c r="D16" s="131"/>
      <c r="E16" s="131"/>
      <c r="F16" s="131"/>
      <c r="G16" s="131"/>
      <c r="H16" s="132"/>
      <c r="U16" s="4"/>
    </row>
    <row r="17" spans="1:8" ht="20.100000000000001" customHeight="1" x14ac:dyDescent="0.25">
      <c r="A17" s="113" t="s">
        <v>654</v>
      </c>
      <c r="B17" s="130">
        <v>215</v>
      </c>
      <c r="C17" s="71" t="s">
        <v>404</v>
      </c>
      <c r="D17" s="131">
        <v>10</v>
      </c>
      <c r="E17" s="131">
        <v>260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655</v>
      </c>
      <c r="B18" s="130">
        <v>215</v>
      </c>
      <c r="C18" s="71" t="s">
        <v>404</v>
      </c>
      <c r="D18" s="131">
        <v>10</v>
      </c>
      <c r="E18" s="131">
        <v>260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36" t="s">
        <v>324</v>
      </c>
      <c r="B19" s="519"/>
      <c r="C19" s="520"/>
      <c r="D19" s="140"/>
      <c r="E19" s="140">
        <f>SUM(E17:E18)</f>
        <v>520</v>
      </c>
      <c r="F19" s="140"/>
      <c r="G19" s="140">
        <f>SUM(G17:G18)</f>
        <v>0</v>
      </c>
      <c r="H19" s="363">
        <f t="shared" si="1"/>
        <v>0</v>
      </c>
    </row>
    <row r="20" spans="1:8" s="143" customFormat="1" ht="20.100000000000001" customHeight="1" x14ac:dyDescent="0.25">
      <c r="A20" s="113"/>
      <c r="B20" s="130"/>
      <c r="C20" s="71"/>
      <c r="D20" s="131"/>
      <c r="E20" s="131"/>
      <c r="F20" s="131"/>
      <c r="G20" s="131"/>
      <c r="H20" s="132"/>
    </row>
    <row r="21" spans="1:8" ht="20.100000000000001" customHeight="1" x14ac:dyDescent="0.25">
      <c r="A21" s="113" t="s">
        <v>656</v>
      </c>
      <c r="B21" s="130">
        <v>217</v>
      </c>
      <c r="C21" s="71" t="s">
        <v>404</v>
      </c>
      <c r="D21" s="131">
        <v>8</v>
      </c>
      <c r="E21" s="131">
        <v>150</v>
      </c>
      <c r="F21" s="131"/>
      <c r="G21" s="131"/>
      <c r="H21" s="132">
        <f t="shared" si="1"/>
        <v>0</v>
      </c>
    </row>
    <row r="22" spans="1:8" ht="20.100000000000001" customHeight="1" x14ac:dyDescent="0.25">
      <c r="A22" s="113" t="s">
        <v>657</v>
      </c>
      <c r="B22" s="130" t="s">
        <v>659</v>
      </c>
      <c r="C22" s="71" t="s">
        <v>404</v>
      </c>
      <c r="D22" s="131">
        <v>6</v>
      </c>
      <c r="E22" s="131">
        <v>90</v>
      </c>
      <c r="F22" s="131"/>
      <c r="G22" s="131"/>
      <c r="H22" s="132">
        <f t="shared" si="1"/>
        <v>0</v>
      </c>
    </row>
    <row r="23" spans="1:8" ht="20.100000000000001" customHeight="1" x14ac:dyDescent="0.25">
      <c r="A23" s="113" t="s">
        <v>658</v>
      </c>
      <c r="B23" s="130" t="s">
        <v>660</v>
      </c>
      <c r="C23" s="71" t="s">
        <v>404</v>
      </c>
      <c r="D23" s="131">
        <v>6</v>
      </c>
      <c r="E23" s="131">
        <v>90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36" t="s">
        <v>325</v>
      </c>
      <c r="B24" s="519"/>
      <c r="C24" s="520"/>
      <c r="D24" s="140"/>
      <c r="E24" s="140">
        <f>SUM(E21:E23)</f>
        <v>330</v>
      </c>
      <c r="F24" s="140"/>
      <c r="G24" s="140">
        <f>SUM(G21:G23)</f>
        <v>0</v>
      </c>
      <c r="H24" s="363">
        <f t="shared" si="1"/>
        <v>0</v>
      </c>
    </row>
    <row r="25" spans="1:8" ht="20.100000000000001" customHeight="1" x14ac:dyDescent="0.25">
      <c r="A25" s="113"/>
      <c r="B25" s="130"/>
      <c r="C25" s="71"/>
      <c r="D25" s="131"/>
      <c r="E25" s="131"/>
      <c r="F25" s="131"/>
      <c r="G25" s="131"/>
      <c r="H25" s="132"/>
    </row>
    <row r="26" spans="1:8" ht="20.100000000000001" customHeight="1" x14ac:dyDescent="0.25">
      <c r="A26" s="113" t="s">
        <v>661</v>
      </c>
      <c r="B26" s="130">
        <v>213</v>
      </c>
      <c r="C26" s="71" t="s">
        <v>404</v>
      </c>
      <c r="D26" s="131">
        <v>8</v>
      </c>
      <c r="E26" s="131">
        <v>175</v>
      </c>
      <c r="F26" s="131"/>
      <c r="G26" s="131"/>
      <c r="H26" s="132">
        <f t="shared" si="1"/>
        <v>0</v>
      </c>
    </row>
    <row r="27" spans="1:8" ht="20.100000000000001" customHeight="1" x14ac:dyDescent="0.25">
      <c r="A27" s="113" t="s">
        <v>662</v>
      </c>
      <c r="B27" s="130">
        <v>213</v>
      </c>
      <c r="C27" s="71" t="s">
        <v>404</v>
      </c>
      <c r="D27" s="131">
        <v>8</v>
      </c>
      <c r="E27" s="131">
        <v>175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13" t="s">
        <v>663</v>
      </c>
      <c r="B28" s="130">
        <v>213</v>
      </c>
      <c r="C28" s="71" t="s">
        <v>404</v>
      </c>
      <c r="D28" s="131">
        <v>8</v>
      </c>
      <c r="E28" s="131">
        <v>175</v>
      </c>
      <c r="F28" s="131"/>
      <c r="G28" s="131"/>
      <c r="H28" s="132">
        <f t="shared" si="1"/>
        <v>0</v>
      </c>
    </row>
    <row r="29" spans="1:8" ht="20.100000000000001" customHeight="1" x14ac:dyDescent="0.25">
      <c r="A29" s="113" t="s">
        <v>664</v>
      </c>
      <c r="B29" s="130">
        <v>213</v>
      </c>
      <c r="C29" s="71" t="s">
        <v>404</v>
      </c>
      <c r="D29" s="131">
        <v>8</v>
      </c>
      <c r="E29" s="131">
        <v>175</v>
      </c>
      <c r="F29" s="131"/>
      <c r="G29" s="131"/>
      <c r="H29" s="132">
        <f t="shared" si="1"/>
        <v>0</v>
      </c>
    </row>
    <row r="30" spans="1:8" ht="20.100000000000001" customHeight="1" x14ac:dyDescent="0.25">
      <c r="A30" s="113" t="s">
        <v>665</v>
      </c>
      <c r="B30" s="130">
        <v>213</v>
      </c>
      <c r="C30" s="71" t="s">
        <v>404</v>
      </c>
      <c r="D30" s="131">
        <v>8</v>
      </c>
      <c r="E30" s="131">
        <v>175</v>
      </c>
      <c r="F30" s="131"/>
      <c r="G30" s="131"/>
      <c r="H30" s="132">
        <f t="shared" si="1"/>
        <v>0</v>
      </c>
    </row>
    <row r="31" spans="1:8" ht="20.100000000000001" customHeight="1" x14ac:dyDescent="0.25">
      <c r="A31" s="113" t="s">
        <v>666</v>
      </c>
      <c r="B31" s="130">
        <v>213</v>
      </c>
      <c r="C31" s="71" t="s">
        <v>404</v>
      </c>
      <c r="D31" s="131">
        <v>8</v>
      </c>
      <c r="E31" s="131">
        <v>175</v>
      </c>
      <c r="F31" s="131"/>
      <c r="G31" s="131"/>
      <c r="H31" s="132">
        <f t="shared" si="1"/>
        <v>0</v>
      </c>
    </row>
    <row r="32" spans="1:8" ht="20.100000000000001" customHeight="1" x14ac:dyDescent="0.25">
      <c r="A32" s="136" t="s">
        <v>326</v>
      </c>
      <c r="B32" s="519"/>
      <c r="C32" s="520"/>
      <c r="D32" s="140"/>
      <c r="E32" s="140">
        <f>SUM(E26:E31)</f>
        <v>1050</v>
      </c>
      <c r="F32" s="140"/>
      <c r="G32" s="140">
        <f>SUM(G26:G31)</f>
        <v>0</v>
      </c>
      <c r="H32" s="363">
        <f t="shared" si="1"/>
        <v>0</v>
      </c>
    </row>
    <row r="33" spans="1:8" ht="20.100000000000001" customHeight="1" x14ac:dyDescent="0.25">
      <c r="A33" s="113"/>
      <c r="B33" s="130"/>
      <c r="C33" s="71"/>
      <c r="D33" s="131"/>
      <c r="E33" s="131"/>
      <c r="F33" s="131"/>
      <c r="G33" s="131"/>
      <c r="H33" s="132"/>
    </row>
    <row r="34" spans="1:8" ht="20.100000000000001" customHeight="1" x14ac:dyDescent="0.25">
      <c r="A34" s="113" t="s">
        <v>667</v>
      </c>
      <c r="B34" s="130" t="s">
        <v>670</v>
      </c>
      <c r="C34" s="71" t="s">
        <v>404</v>
      </c>
      <c r="D34" s="131">
        <v>6</v>
      </c>
      <c r="E34" s="131">
        <v>85</v>
      </c>
      <c r="F34" s="131"/>
      <c r="G34" s="131"/>
      <c r="H34" s="132">
        <f t="shared" si="1"/>
        <v>0</v>
      </c>
    </row>
    <row r="35" spans="1:8" ht="20.100000000000001" customHeight="1" x14ac:dyDescent="0.25">
      <c r="A35" s="113" t="s">
        <v>668</v>
      </c>
      <c r="B35" s="130" t="s">
        <v>671</v>
      </c>
      <c r="C35" s="71" t="s">
        <v>404</v>
      </c>
      <c r="D35" s="131">
        <v>6</v>
      </c>
      <c r="E35" s="131">
        <v>85</v>
      </c>
      <c r="F35" s="131"/>
      <c r="G35" s="131"/>
      <c r="H35" s="132">
        <f t="shared" si="1"/>
        <v>0</v>
      </c>
    </row>
    <row r="36" spans="1:8" ht="20.100000000000001" customHeight="1" x14ac:dyDescent="0.25">
      <c r="A36" s="113" t="s">
        <v>669</v>
      </c>
      <c r="B36" s="130" t="s">
        <v>672</v>
      </c>
      <c r="C36" s="71" t="s">
        <v>404</v>
      </c>
      <c r="D36" s="131">
        <v>6</v>
      </c>
      <c r="E36" s="131">
        <v>85</v>
      </c>
      <c r="F36" s="131"/>
      <c r="G36" s="131"/>
      <c r="H36" s="132">
        <f t="shared" si="1"/>
        <v>0</v>
      </c>
    </row>
    <row r="37" spans="1:8" ht="20.100000000000001" customHeight="1" x14ac:dyDescent="0.25">
      <c r="A37" s="136" t="s">
        <v>327</v>
      </c>
      <c r="B37" s="519"/>
      <c r="C37" s="520"/>
      <c r="D37" s="140"/>
      <c r="E37" s="140">
        <f>SUM(E34:E36)</f>
        <v>255</v>
      </c>
      <c r="F37" s="140"/>
      <c r="G37" s="140">
        <f>SUM(G34:G36)</f>
        <v>0</v>
      </c>
      <c r="H37" s="363">
        <f t="shared" si="1"/>
        <v>0</v>
      </c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524"/>
      <c r="B39" s="525"/>
      <c r="C39" s="526"/>
      <c r="D39" s="527"/>
      <c r="E39" s="528"/>
      <c r="F39" s="527"/>
      <c r="G39" s="528"/>
      <c r="H39" s="52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E9EB-9B5B-4A33-B1BA-D90067B8C1E1}">
  <sheetPr>
    <pageSetUpPr fitToPage="1"/>
  </sheetPr>
  <dimension ref="A1:U57"/>
  <sheetViews>
    <sheetView topLeftCell="A4" zoomScale="80" zoomScaleNormal="80" workbookViewId="0">
      <selection activeCell="G32" sqref="G32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2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21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21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21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21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21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21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21" ht="20.100000000000001" customHeight="1" x14ac:dyDescent="0.25">
      <c r="A8" s="113" t="s">
        <v>673</v>
      </c>
      <c r="B8" s="130" t="s">
        <v>674</v>
      </c>
      <c r="C8" s="71" t="s">
        <v>404</v>
      </c>
      <c r="D8" s="131">
        <v>8</v>
      </c>
      <c r="E8" s="131">
        <v>175</v>
      </c>
      <c r="F8" s="131"/>
      <c r="G8" s="131"/>
      <c r="H8" s="132">
        <f t="shared" ref="H8:H38" si="0">G8/E8</f>
        <v>0</v>
      </c>
    </row>
    <row r="9" spans="1:21" ht="20.100000000000001" customHeight="1" x14ac:dyDescent="0.25">
      <c r="A9" s="136" t="s">
        <v>330</v>
      </c>
      <c r="B9" s="519"/>
      <c r="C9" s="520"/>
      <c r="D9" s="140"/>
      <c r="E9" s="140">
        <f>SUM(E8)</f>
        <v>175</v>
      </c>
      <c r="F9" s="140"/>
      <c r="G9" s="140">
        <f>SUM(G8)</f>
        <v>0</v>
      </c>
      <c r="H9" s="363">
        <f t="shared" ref="H9:H38" si="1">G9/E9</f>
        <v>0</v>
      </c>
    </row>
    <row r="10" spans="1:21" ht="20.100000000000001" customHeight="1" x14ac:dyDescent="0.25">
      <c r="A10" s="113"/>
      <c r="B10" s="130"/>
      <c r="C10" s="71"/>
      <c r="D10" s="131"/>
      <c r="E10" s="131"/>
      <c r="F10" s="131"/>
      <c r="G10" s="131"/>
      <c r="H10" s="132"/>
    </row>
    <row r="11" spans="1:21" ht="20.100000000000001" customHeight="1" x14ac:dyDescent="0.25">
      <c r="A11" s="113" t="s">
        <v>675</v>
      </c>
      <c r="B11" s="130">
        <v>213</v>
      </c>
      <c r="C11" s="71" t="s">
        <v>404</v>
      </c>
      <c r="D11" s="131">
        <v>8</v>
      </c>
      <c r="E11" s="131">
        <v>175</v>
      </c>
      <c r="F11" s="131"/>
      <c r="G11" s="131"/>
      <c r="H11" s="132">
        <f t="shared" si="1"/>
        <v>0</v>
      </c>
    </row>
    <row r="12" spans="1:21" s="143" customFormat="1" ht="20.100000000000001" customHeight="1" x14ac:dyDescent="0.25">
      <c r="A12" s="113" t="s">
        <v>676</v>
      </c>
      <c r="B12" s="130">
        <v>213</v>
      </c>
      <c r="C12" s="71" t="s">
        <v>404</v>
      </c>
      <c r="D12" s="131">
        <v>8</v>
      </c>
      <c r="E12" s="131">
        <v>175</v>
      </c>
      <c r="F12" s="131"/>
      <c r="G12" s="131"/>
      <c r="H12" s="132">
        <f t="shared" si="1"/>
        <v>0</v>
      </c>
      <c r="U12" s="4"/>
    </row>
    <row r="13" spans="1:21" s="143" customFormat="1" ht="20.100000000000001" customHeight="1" x14ac:dyDescent="0.25">
      <c r="A13" s="113" t="s">
        <v>677</v>
      </c>
      <c r="B13" s="130">
        <v>213</v>
      </c>
      <c r="C13" s="71" t="s">
        <v>404</v>
      </c>
      <c r="D13" s="131">
        <v>8</v>
      </c>
      <c r="E13" s="131">
        <v>175</v>
      </c>
      <c r="F13" s="131"/>
      <c r="G13" s="131"/>
      <c r="H13" s="132">
        <f t="shared" si="1"/>
        <v>0</v>
      </c>
      <c r="U13" s="4"/>
    </row>
    <row r="14" spans="1:21" s="143" customFormat="1" ht="20.100000000000001" customHeight="1" x14ac:dyDescent="0.25">
      <c r="A14" s="136" t="s">
        <v>331</v>
      </c>
      <c r="B14" s="130"/>
      <c r="C14" s="71"/>
      <c r="D14" s="131"/>
      <c r="E14" s="140">
        <f>SUM(E11:E13)</f>
        <v>525</v>
      </c>
      <c r="F14" s="140"/>
      <c r="G14" s="140">
        <f>SUM(G11:G13)</f>
        <v>0</v>
      </c>
      <c r="H14" s="363">
        <f t="shared" si="1"/>
        <v>0</v>
      </c>
      <c r="U14" s="4"/>
    </row>
    <row r="15" spans="1:21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  <c r="U15" s="4"/>
    </row>
    <row r="16" spans="1:21" s="143" customFormat="1" ht="20.100000000000001" customHeight="1" x14ac:dyDescent="0.25">
      <c r="A16" s="113" t="s">
        <v>678</v>
      </c>
      <c r="B16" s="130" t="s">
        <v>682</v>
      </c>
      <c r="C16" s="71" t="s">
        <v>404</v>
      </c>
      <c r="D16" s="131">
        <v>10</v>
      </c>
      <c r="E16" s="131">
        <v>200</v>
      </c>
      <c r="F16" s="131"/>
      <c r="G16" s="131"/>
      <c r="H16" s="132">
        <f t="shared" si="1"/>
        <v>0</v>
      </c>
      <c r="U16" s="4"/>
    </row>
    <row r="17" spans="1:8" ht="20.100000000000001" customHeight="1" x14ac:dyDescent="0.25">
      <c r="A17" s="113" t="s">
        <v>679</v>
      </c>
      <c r="B17" s="130" t="s">
        <v>683</v>
      </c>
      <c r="C17" s="71" t="s">
        <v>404</v>
      </c>
      <c r="D17" s="131">
        <v>10</v>
      </c>
      <c r="E17" s="131">
        <v>200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680</v>
      </c>
      <c r="B18" s="130" t="s">
        <v>684</v>
      </c>
      <c r="C18" s="71" t="s">
        <v>404</v>
      </c>
      <c r="D18" s="131">
        <v>10</v>
      </c>
      <c r="E18" s="131">
        <v>200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13" t="s">
        <v>681</v>
      </c>
      <c r="B19" s="130" t="s">
        <v>685</v>
      </c>
      <c r="C19" s="71" t="s">
        <v>404</v>
      </c>
      <c r="D19" s="131">
        <v>10</v>
      </c>
      <c r="E19" s="131">
        <v>200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36" t="s">
        <v>332</v>
      </c>
      <c r="B20" s="519"/>
      <c r="C20" s="520"/>
      <c r="D20" s="140"/>
      <c r="E20" s="140">
        <f>SUM(E16:E19)</f>
        <v>800</v>
      </c>
      <c r="F20" s="140"/>
      <c r="G20" s="140">
        <f>SUM(G16:G19)</f>
        <v>0</v>
      </c>
      <c r="H20" s="363">
        <f t="shared" si="1"/>
        <v>0</v>
      </c>
    </row>
    <row r="21" spans="1:8" ht="20.100000000000001" customHeight="1" x14ac:dyDescent="0.25">
      <c r="A21" s="113"/>
      <c r="B21" s="130"/>
      <c r="C21" s="71"/>
      <c r="D21" s="131"/>
      <c r="E21" s="131"/>
      <c r="F21" s="131"/>
      <c r="G21" s="131"/>
      <c r="H21" s="132"/>
    </row>
    <row r="22" spans="1:8" ht="20.100000000000001" customHeight="1" x14ac:dyDescent="0.25">
      <c r="A22" s="113" t="s">
        <v>686</v>
      </c>
      <c r="B22" s="130" t="s">
        <v>687</v>
      </c>
      <c r="C22" s="71" t="s">
        <v>404</v>
      </c>
      <c r="D22" s="131">
        <v>10</v>
      </c>
      <c r="E22" s="131">
        <v>175</v>
      </c>
      <c r="F22" s="131"/>
      <c r="G22" s="131"/>
      <c r="H22" s="132">
        <f t="shared" si="1"/>
        <v>0</v>
      </c>
    </row>
    <row r="23" spans="1:8" ht="20.100000000000001" customHeight="1" x14ac:dyDescent="0.25">
      <c r="A23" s="136" t="s">
        <v>333</v>
      </c>
      <c r="B23" s="519"/>
      <c r="C23" s="520"/>
      <c r="D23" s="140"/>
      <c r="E23" s="140">
        <f>SUM(E22)</f>
        <v>175</v>
      </c>
      <c r="F23" s="140"/>
      <c r="G23" s="140">
        <f>SUM(G22)</f>
        <v>0</v>
      </c>
      <c r="H23" s="363">
        <f t="shared" si="1"/>
        <v>0</v>
      </c>
    </row>
    <row r="24" spans="1:8" ht="20.100000000000001" customHeight="1" x14ac:dyDescent="0.25">
      <c r="A24" s="113"/>
      <c r="B24" s="130"/>
      <c r="C24" s="71"/>
      <c r="D24" s="131"/>
      <c r="E24" s="131"/>
      <c r="F24" s="131"/>
      <c r="G24" s="131"/>
      <c r="H24" s="132"/>
    </row>
    <row r="25" spans="1:8" ht="20.100000000000001" customHeight="1" x14ac:dyDescent="0.25">
      <c r="A25" s="113" t="s">
        <v>688</v>
      </c>
      <c r="B25" s="130">
        <v>102</v>
      </c>
      <c r="C25" s="71" t="s">
        <v>404</v>
      </c>
      <c r="D25" s="131">
        <v>8</v>
      </c>
      <c r="E25" s="131">
        <v>75</v>
      </c>
      <c r="F25" s="131"/>
      <c r="G25" s="131"/>
      <c r="H25" s="132">
        <f t="shared" si="1"/>
        <v>0</v>
      </c>
    </row>
    <row r="26" spans="1:8" ht="20.100000000000001" customHeight="1" x14ac:dyDescent="0.25">
      <c r="A26" s="113" t="s">
        <v>689</v>
      </c>
      <c r="B26" s="130">
        <v>102</v>
      </c>
      <c r="C26" s="71" t="s">
        <v>404</v>
      </c>
      <c r="D26" s="131">
        <v>8</v>
      </c>
      <c r="E26" s="131">
        <v>75</v>
      </c>
      <c r="F26" s="131"/>
      <c r="G26" s="131"/>
      <c r="H26" s="132">
        <f t="shared" si="1"/>
        <v>0</v>
      </c>
    </row>
    <row r="27" spans="1:8" ht="20.100000000000001" customHeight="1" x14ac:dyDescent="0.25">
      <c r="A27" s="113" t="s">
        <v>690</v>
      </c>
      <c r="B27" s="130">
        <v>102</v>
      </c>
      <c r="C27" s="71" t="s">
        <v>404</v>
      </c>
      <c r="D27" s="131">
        <v>6</v>
      </c>
      <c r="E27" s="131">
        <v>50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36" t="s">
        <v>329</v>
      </c>
      <c r="B28" s="519"/>
      <c r="C28" s="520"/>
      <c r="D28" s="140"/>
      <c r="E28" s="140">
        <f>SUM(E25:E27)</f>
        <v>200</v>
      </c>
      <c r="F28" s="140"/>
      <c r="G28" s="140">
        <f>SUM(G25:G27)</f>
        <v>0</v>
      </c>
      <c r="H28" s="363">
        <f t="shared" si="1"/>
        <v>0</v>
      </c>
    </row>
    <row r="29" spans="1:8" ht="20.100000000000001" customHeight="1" x14ac:dyDescent="0.25">
      <c r="A29" s="113"/>
      <c r="B29" s="130"/>
      <c r="C29" s="71"/>
      <c r="D29" s="131"/>
      <c r="E29" s="131"/>
      <c r="F29" s="131"/>
      <c r="G29" s="131"/>
      <c r="H29" s="132"/>
    </row>
    <row r="30" spans="1:8" ht="20.100000000000001" customHeight="1" x14ac:dyDescent="0.25">
      <c r="A30" s="113"/>
      <c r="B30" s="130"/>
      <c r="C30" s="71"/>
      <c r="D30" s="131"/>
      <c r="E30" s="131"/>
      <c r="F30" s="131"/>
      <c r="G30" s="131"/>
      <c r="H30" s="132"/>
    </row>
    <row r="31" spans="1:8" ht="20.100000000000001" customHeight="1" x14ac:dyDescent="0.25">
      <c r="A31" s="113"/>
      <c r="B31" s="130"/>
      <c r="C31" s="71"/>
      <c r="D31" s="131"/>
      <c r="E31" s="131"/>
      <c r="F31" s="131"/>
      <c r="G31" s="131"/>
      <c r="H31" s="132"/>
    </row>
    <row r="32" spans="1:8" ht="20.100000000000001" customHeight="1" x14ac:dyDescent="0.25">
      <c r="A32" s="113"/>
      <c r="B32" s="130"/>
      <c r="C32" s="71"/>
      <c r="D32" s="131"/>
      <c r="E32" s="131"/>
      <c r="F32" s="131"/>
      <c r="G32" s="131"/>
      <c r="H32" s="132"/>
    </row>
    <row r="33" spans="1:8" ht="20.100000000000001" customHeight="1" x14ac:dyDescent="0.25">
      <c r="A33" s="113"/>
      <c r="B33" s="130"/>
      <c r="C33" s="71"/>
      <c r="D33" s="131"/>
      <c r="E33" s="131"/>
      <c r="F33" s="131"/>
      <c r="G33" s="131"/>
      <c r="H33" s="132"/>
    </row>
    <row r="34" spans="1:8" ht="20.100000000000001" customHeight="1" x14ac:dyDescent="0.25">
      <c r="A34" s="113"/>
      <c r="B34" s="130"/>
      <c r="C34" s="71"/>
      <c r="D34" s="131"/>
      <c r="E34" s="131"/>
      <c r="F34" s="131"/>
      <c r="G34" s="131"/>
      <c r="H34" s="132"/>
    </row>
    <row r="35" spans="1:8" ht="20.100000000000001" customHeight="1" x14ac:dyDescent="0.25">
      <c r="A35" s="113"/>
      <c r="B35" s="130"/>
      <c r="C35" s="71"/>
      <c r="D35" s="131"/>
      <c r="E35" s="131"/>
      <c r="F35" s="131"/>
      <c r="G35" s="131"/>
      <c r="H35" s="132"/>
    </row>
    <row r="36" spans="1:8" ht="20.100000000000001" customHeight="1" x14ac:dyDescent="0.25">
      <c r="A36" s="113"/>
      <c r="B36" s="130"/>
      <c r="C36" s="71"/>
      <c r="D36" s="131"/>
      <c r="E36" s="131"/>
      <c r="F36" s="131"/>
      <c r="G36" s="131"/>
      <c r="H36" s="132"/>
    </row>
    <row r="37" spans="1:8" ht="20.100000000000001" customHeight="1" x14ac:dyDescent="0.25">
      <c r="A37" s="113"/>
      <c r="B37" s="130"/>
      <c r="C37" s="71"/>
      <c r="D37" s="131"/>
      <c r="E37" s="131"/>
      <c r="F37" s="131"/>
      <c r="G37" s="131"/>
      <c r="H37" s="132"/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524"/>
      <c r="B39" s="525"/>
      <c r="C39" s="526"/>
      <c r="D39" s="527"/>
      <c r="E39" s="528"/>
      <c r="F39" s="527"/>
      <c r="G39" s="528"/>
      <c r="H39" s="52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D80C-06B0-45E0-93B3-203B1D726730}">
  <dimension ref="A1:M45"/>
  <sheetViews>
    <sheetView zoomScale="80" zoomScaleNormal="80" workbookViewId="0">
      <selection activeCell="J14" sqref="J14"/>
    </sheetView>
  </sheetViews>
  <sheetFormatPr defaultColWidth="9.140625" defaultRowHeight="15" x14ac:dyDescent="0.25"/>
  <cols>
    <col min="1" max="1" width="28.42578125" style="316" bestFit="1" customWidth="1"/>
    <col min="2" max="3" width="12.7109375" style="316" customWidth="1"/>
    <col min="4" max="4" width="3.7109375" style="316" customWidth="1"/>
    <col min="5" max="5" width="19.7109375" style="316" customWidth="1"/>
    <col min="6" max="7" width="12.7109375" style="316" customWidth="1"/>
    <col min="8" max="16384" width="9.140625" style="316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2"/>
      <c r="J1" s="3"/>
      <c r="K1" s="3"/>
      <c r="L1" s="3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6"/>
      <c r="J2" s="7"/>
      <c r="K2" s="7"/>
      <c r="L2" s="7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5"/>
      <c r="J3" s="8"/>
      <c r="K3" s="8"/>
      <c r="L3" s="8"/>
      <c r="M3" s="8"/>
    </row>
    <row r="4" spans="1:13" s="4" customFormat="1" ht="15" customHeight="1" x14ac:dyDescent="0.25">
      <c r="A4" s="385"/>
      <c r="B4" s="385"/>
      <c r="C4" s="385"/>
      <c r="D4" s="385"/>
      <c r="E4" s="385"/>
      <c r="F4" s="385"/>
      <c r="G4" s="385"/>
      <c r="H4" s="9"/>
      <c r="I4" s="9"/>
    </row>
    <row r="5" spans="1:13" s="12" customFormat="1" ht="20.100000000000001" customHeight="1" x14ac:dyDescent="0.25">
      <c r="A5" s="10" t="s">
        <v>191</v>
      </c>
      <c r="B5" s="10"/>
      <c r="C5" s="386" t="s">
        <v>198</v>
      </c>
      <c r="D5" s="386"/>
      <c r="E5" s="386"/>
      <c r="F5" s="386"/>
      <c r="G5" s="386"/>
      <c r="H5" s="11"/>
      <c r="I5" s="11"/>
    </row>
    <row r="6" spans="1:13" ht="9.9499999999999993" customHeight="1" thickBot="1" x14ac:dyDescent="0.3">
      <c r="A6" s="315"/>
      <c r="B6" s="315"/>
      <c r="C6" s="315"/>
      <c r="D6" s="315"/>
      <c r="E6" s="315"/>
      <c r="F6" s="315"/>
      <c r="G6" s="315"/>
    </row>
    <row r="7" spans="1:13" ht="18.75" thickBot="1" x14ac:dyDescent="0.3">
      <c r="A7" s="375" t="s">
        <v>2</v>
      </c>
      <c r="B7" s="376"/>
      <c r="C7" s="387"/>
      <c r="D7" s="317"/>
      <c r="E7" s="375" t="s">
        <v>13</v>
      </c>
      <c r="F7" s="376"/>
      <c r="G7" s="387"/>
    </row>
    <row r="8" spans="1:13" ht="20.100000000000001" customHeight="1" thickBot="1" x14ac:dyDescent="0.3">
      <c r="A8" s="318" t="s">
        <v>350</v>
      </c>
      <c r="B8" s="368" t="s">
        <v>360</v>
      </c>
      <c r="C8" s="389"/>
      <c r="D8" s="319"/>
      <c r="E8" s="320" t="s">
        <v>8</v>
      </c>
      <c r="F8" s="14" t="s">
        <v>14</v>
      </c>
      <c r="G8" s="15" t="s">
        <v>15</v>
      </c>
    </row>
    <row r="9" spans="1:13" ht="20.100000000000001" customHeight="1" x14ac:dyDescent="0.25">
      <c r="A9" s="321" t="s">
        <v>4</v>
      </c>
      <c r="B9" s="370" t="s">
        <v>377</v>
      </c>
      <c r="C9" s="372"/>
      <c r="D9" s="319"/>
      <c r="E9" s="323" t="s">
        <v>351</v>
      </c>
      <c r="F9" s="324" t="s">
        <v>379</v>
      </c>
      <c r="G9" s="325" t="s">
        <v>8</v>
      </c>
      <c r="M9" s="357"/>
    </row>
    <row r="10" spans="1:13" ht="20.100000000000001" customHeight="1" x14ac:dyDescent="0.25">
      <c r="A10" s="321" t="s">
        <v>5</v>
      </c>
      <c r="B10" s="370"/>
      <c r="C10" s="372"/>
      <c r="D10" s="319"/>
      <c r="E10" s="323" t="s">
        <v>93</v>
      </c>
      <c r="F10" s="326">
        <v>1832</v>
      </c>
      <c r="G10" s="327"/>
    </row>
    <row r="11" spans="1:13" ht="20.100000000000001" customHeight="1" x14ac:dyDescent="0.25">
      <c r="A11" s="321" t="s">
        <v>6</v>
      </c>
      <c r="B11" s="370" t="s">
        <v>376</v>
      </c>
      <c r="C11" s="372"/>
      <c r="D11" s="319"/>
      <c r="E11" s="323" t="s">
        <v>54</v>
      </c>
      <c r="F11" s="328" t="s">
        <v>388</v>
      </c>
      <c r="G11" s="329"/>
      <c r="J11" s="357"/>
    </row>
    <row r="12" spans="1:13" ht="20.100000000000001" customHeight="1" x14ac:dyDescent="0.25">
      <c r="A12" s="321" t="s">
        <v>7</v>
      </c>
      <c r="B12" s="370" t="s">
        <v>385</v>
      </c>
      <c r="C12" s="372"/>
      <c r="D12" s="319"/>
      <c r="E12" s="323" t="s">
        <v>53</v>
      </c>
      <c r="F12" s="330" t="s">
        <v>387</v>
      </c>
      <c r="G12" s="322"/>
    </row>
    <row r="13" spans="1:13" ht="20.100000000000001" customHeight="1" x14ac:dyDescent="0.25">
      <c r="A13" s="321" t="s">
        <v>7</v>
      </c>
      <c r="B13" s="370" t="s">
        <v>386</v>
      </c>
      <c r="C13" s="372"/>
      <c r="D13" s="319"/>
      <c r="E13" s="323" t="s">
        <v>352</v>
      </c>
      <c r="F13" s="328" t="s">
        <v>364</v>
      </c>
      <c r="G13" s="329"/>
    </row>
    <row r="14" spans="1:13" ht="20.100000000000001" customHeight="1" x14ac:dyDescent="0.25">
      <c r="A14" s="331"/>
      <c r="B14" s="370"/>
      <c r="C14" s="372"/>
      <c r="D14" s="319"/>
      <c r="E14" s="323" t="s">
        <v>353</v>
      </c>
      <c r="F14" s="332" t="s">
        <v>378</v>
      </c>
      <c r="G14" s="322"/>
    </row>
    <row r="15" spans="1:13" ht="20.100000000000001" customHeight="1" thickBot="1" x14ac:dyDescent="0.3">
      <c r="A15" s="333"/>
      <c r="B15" s="365"/>
      <c r="C15" s="373"/>
      <c r="D15" s="319"/>
      <c r="E15" s="333" t="s">
        <v>21</v>
      </c>
      <c r="F15" s="335" t="s">
        <v>380</v>
      </c>
      <c r="G15" s="336"/>
    </row>
    <row r="16" spans="1:13" ht="20.100000000000001" customHeight="1" thickBot="1" x14ac:dyDescent="0.3">
      <c r="A16" s="337"/>
      <c r="B16" s="374"/>
      <c r="C16" s="374"/>
      <c r="D16" s="319"/>
      <c r="E16" s="374"/>
      <c r="F16" s="374"/>
      <c r="G16" s="338"/>
    </row>
    <row r="17" spans="1:7" ht="18.75" thickBot="1" x14ac:dyDescent="0.3">
      <c r="A17" s="375" t="s">
        <v>354</v>
      </c>
      <c r="B17" s="376"/>
      <c r="C17" s="377"/>
      <c r="D17" s="339"/>
      <c r="E17" s="375" t="s">
        <v>22</v>
      </c>
      <c r="F17" s="376"/>
      <c r="G17" s="377"/>
    </row>
    <row r="18" spans="1:7" ht="20.100000000000001" customHeight="1" thickBot="1" x14ac:dyDescent="0.3">
      <c r="A18" s="340" t="s">
        <v>355</v>
      </c>
      <c r="B18" s="368" t="s">
        <v>370</v>
      </c>
      <c r="C18" s="369"/>
      <c r="D18" s="339"/>
      <c r="E18" s="320"/>
      <c r="F18" s="14" t="s">
        <v>14</v>
      </c>
      <c r="G18" s="15" t="s">
        <v>15</v>
      </c>
    </row>
    <row r="19" spans="1:7" ht="20.100000000000001" customHeight="1" x14ac:dyDescent="0.25">
      <c r="A19" s="321" t="s">
        <v>85</v>
      </c>
      <c r="B19" s="370" t="s">
        <v>383</v>
      </c>
      <c r="C19" s="371"/>
      <c r="D19" s="341"/>
      <c r="E19" s="321" t="s">
        <v>23</v>
      </c>
      <c r="F19" s="342"/>
      <c r="G19" s="343"/>
    </row>
    <row r="20" spans="1:7" ht="20.100000000000001" customHeight="1" x14ac:dyDescent="0.25">
      <c r="A20" s="321" t="s">
        <v>356</v>
      </c>
      <c r="B20" s="370" t="s">
        <v>384</v>
      </c>
      <c r="C20" s="371"/>
      <c r="D20" s="344"/>
      <c r="E20" s="321" t="s">
        <v>24</v>
      </c>
      <c r="F20" s="345"/>
      <c r="G20" s="346"/>
    </row>
    <row r="21" spans="1:7" ht="20.100000000000001" customHeight="1" x14ac:dyDescent="0.25">
      <c r="A21" s="347" t="s">
        <v>357</v>
      </c>
      <c r="B21" s="370" t="s">
        <v>367</v>
      </c>
      <c r="C21" s="371"/>
      <c r="D21" s="339"/>
      <c r="E21" s="321" t="s">
        <v>25</v>
      </c>
      <c r="F21" s="324" t="s">
        <v>382</v>
      </c>
      <c r="G21" s="325"/>
    </row>
    <row r="22" spans="1:7" ht="20.100000000000001" customHeight="1" x14ac:dyDescent="0.25">
      <c r="A22" s="348" t="s">
        <v>88</v>
      </c>
      <c r="B22" s="370" t="s">
        <v>363</v>
      </c>
      <c r="C22" s="371"/>
      <c r="D22" s="339"/>
      <c r="E22" s="321" t="s">
        <v>26</v>
      </c>
      <c r="F22" s="349"/>
      <c r="G22" s="350"/>
    </row>
    <row r="23" spans="1:7" ht="20.100000000000001" customHeight="1" x14ac:dyDescent="0.25">
      <c r="A23" s="348" t="s">
        <v>358</v>
      </c>
      <c r="B23" s="370" t="s">
        <v>364</v>
      </c>
      <c r="C23" s="371"/>
      <c r="D23" s="339"/>
      <c r="E23" s="321" t="s">
        <v>27</v>
      </c>
      <c r="F23" s="328"/>
      <c r="G23" s="329"/>
    </row>
    <row r="24" spans="1:7" ht="20.100000000000001" customHeight="1" thickBot="1" x14ac:dyDescent="0.3">
      <c r="A24" s="351" t="s">
        <v>359</v>
      </c>
      <c r="B24" s="365" t="s">
        <v>378</v>
      </c>
      <c r="C24" s="366"/>
      <c r="D24" s="341"/>
      <c r="E24" s="321" t="s">
        <v>35</v>
      </c>
      <c r="F24" s="332"/>
      <c r="G24" s="322"/>
    </row>
    <row r="25" spans="1:7" ht="20.100000000000001" customHeight="1" x14ac:dyDescent="0.25">
      <c r="A25" s="339"/>
      <c r="B25" s="352"/>
      <c r="C25" s="352"/>
      <c r="D25" s="341"/>
      <c r="E25" s="321" t="s">
        <v>36</v>
      </c>
      <c r="F25" s="332"/>
      <c r="G25" s="325"/>
    </row>
    <row r="26" spans="1:7" ht="15.75" x14ac:dyDescent="0.25">
      <c r="A26" s="353"/>
      <c r="B26" s="353"/>
      <c r="C26" s="353"/>
      <c r="D26" s="344"/>
      <c r="E26" s="321" t="s">
        <v>29</v>
      </c>
      <c r="F26" s="332"/>
      <c r="G26" s="329"/>
    </row>
    <row r="27" spans="1:7" ht="20.100000000000001" customHeight="1" thickBot="1" x14ac:dyDescent="0.3">
      <c r="A27" s="353"/>
      <c r="B27" s="353"/>
      <c r="C27" s="353"/>
      <c r="D27" s="339"/>
      <c r="E27" s="333" t="s">
        <v>30</v>
      </c>
      <c r="F27" s="335" t="s">
        <v>381</v>
      </c>
      <c r="G27" s="334"/>
    </row>
    <row r="28" spans="1:7" ht="20.100000000000001" customHeight="1" x14ac:dyDescent="0.25">
      <c r="A28" s="353"/>
      <c r="B28" s="353"/>
      <c r="C28" s="353"/>
      <c r="D28" s="339"/>
      <c r="E28" s="339"/>
      <c r="F28" s="352"/>
      <c r="G28" s="352"/>
    </row>
    <row r="29" spans="1:7" ht="20.100000000000001" customHeight="1" x14ac:dyDescent="0.25">
      <c r="A29" s="353"/>
      <c r="B29" s="353"/>
      <c r="C29" s="353"/>
      <c r="D29" s="339"/>
      <c r="E29" s="339"/>
      <c r="F29" s="352"/>
      <c r="G29" s="352"/>
    </row>
    <row r="30" spans="1:7" ht="20.100000000000001" customHeight="1" x14ac:dyDescent="0.25">
      <c r="A30" s="353"/>
      <c r="B30" s="353"/>
      <c r="C30" s="353"/>
      <c r="D30" s="339"/>
      <c r="E30" s="339"/>
      <c r="F30" s="352"/>
      <c r="G30" s="352"/>
    </row>
    <row r="31" spans="1:7" ht="20.100000000000001" customHeight="1" x14ac:dyDescent="0.25">
      <c r="A31" s="353"/>
      <c r="B31" s="353"/>
      <c r="C31" s="353"/>
      <c r="D31" s="339"/>
      <c r="E31" s="339"/>
      <c r="F31" s="352"/>
      <c r="G31" s="352"/>
    </row>
    <row r="32" spans="1:7" ht="20.100000000000001" customHeight="1" x14ac:dyDescent="0.25">
      <c r="A32" s="353"/>
      <c r="B32" s="353"/>
      <c r="C32" s="353"/>
      <c r="D32" s="339"/>
      <c r="E32" s="339"/>
      <c r="F32" s="352"/>
      <c r="G32" s="352"/>
    </row>
    <row r="33" spans="1:7" ht="20.100000000000001" customHeight="1" x14ac:dyDescent="0.25">
      <c r="A33" s="353"/>
      <c r="B33" s="353"/>
      <c r="C33" s="353"/>
      <c r="D33" s="339"/>
      <c r="E33" s="367"/>
      <c r="F33" s="367"/>
      <c r="G33" s="367"/>
    </row>
    <row r="34" spans="1:7" ht="15.75" x14ac:dyDescent="0.25">
      <c r="A34" s="353"/>
      <c r="B34" s="354"/>
      <c r="C34" s="354"/>
      <c r="D34" s="339"/>
      <c r="E34" s="339"/>
      <c r="F34" s="339"/>
      <c r="G34" s="339"/>
    </row>
    <row r="35" spans="1:7" x14ac:dyDescent="0.25">
      <c r="D35" s="353"/>
      <c r="E35" s="353"/>
      <c r="F35" s="354"/>
      <c r="G35" s="354"/>
    </row>
    <row r="36" spans="1:7" ht="15.75" x14ac:dyDescent="0.25">
      <c r="A36" s="355" t="s">
        <v>8</v>
      </c>
      <c r="B36" s="354"/>
      <c r="C36" s="354"/>
      <c r="D36" s="353"/>
      <c r="E36" s="353"/>
      <c r="F36" s="354"/>
      <c r="G36" s="354"/>
    </row>
    <row r="37" spans="1:7" x14ac:dyDescent="0.25">
      <c r="A37" s="353"/>
      <c r="B37" s="354"/>
      <c r="C37" s="354"/>
      <c r="D37" s="353"/>
      <c r="E37" s="353"/>
      <c r="F37" s="354"/>
      <c r="G37" s="354"/>
    </row>
    <row r="38" spans="1:7" x14ac:dyDescent="0.25">
      <c r="A38" s="353"/>
      <c r="B38" s="354"/>
      <c r="C38" s="354"/>
      <c r="D38" s="353"/>
      <c r="E38" s="353"/>
      <c r="F38" s="354"/>
      <c r="G38" s="354"/>
    </row>
    <row r="39" spans="1:7" x14ac:dyDescent="0.25">
      <c r="A39" s="353"/>
      <c r="B39" s="354"/>
      <c r="C39" s="354"/>
      <c r="D39" s="353"/>
      <c r="E39" s="353"/>
      <c r="F39" s="354"/>
      <c r="G39" s="354"/>
    </row>
    <row r="40" spans="1:7" x14ac:dyDescent="0.25">
      <c r="A40" s="353"/>
      <c r="B40" s="354"/>
      <c r="C40" s="354"/>
      <c r="D40" s="353"/>
      <c r="E40" s="353"/>
      <c r="F40" s="354"/>
      <c r="G40" s="354"/>
    </row>
    <row r="41" spans="1:7" x14ac:dyDescent="0.25">
      <c r="A41" s="353"/>
      <c r="B41" s="354"/>
      <c r="C41" s="354"/>
      <c r="D41" s="353"/>
      <c r="E41" s="353"/>
      <c r="F41" s="354"/>
      <c r="G41" s="354"/>
    </row>
    <row r="42" spans="1:7" x14ac:dyDescent="0.25">
      <c r="A42" s="356"/>
      <c r="B42" s="356"/>
      <c r="C42" s="356"/>
      <c r="D42" s="356"/>
      <c r="E42" s="356"/>
      <c r="F42" s="356"/>
      <c r="G42" s="356"/>
    </row>
    <row r="43" spans="1:7" x14ac:dyDescent="0.25">
      <c r="A43" s="356"/>
      <c r="B43" s="356"/>
      <c r="C43" s="356"/>
      <c r="D43" s="356"/>
      <c r="E43" s="356"/>
      <c r="F43" s="356"/>
      <c r="G43" s="356"/>
    </row>
    <row r="44" spans="1:7" x14ac:dyDescent="0.25">
      <c r="A44" s="356"/>
      <c r="B44" s="356"/>
      <c r="C44" s="356"/>
      <c r="D44" s="356"/>
      <c r="E44" s="356"/>
      <c r="F44" s="356"/>
      <c r="G44" s="356"/>
    </row>
    <row r="45" spans="1:7" x14ac:dyDescent="0.25">
      <c r="A45" s="356"/>
      <c r="B45" s="356"/>
      <c r="C45" s="356"/>
      <c r="D45" s="356"/>
      <c r="E45" s="356"/>
      <c r="F45" s="356"/>
      <c r="G45" s="356"/>
    </row>
  </sheetData>
  <mergeCells count="27"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  <mergeCell ref="B14:C14"/>
    <mergeCell ref="B15:C15"/>
    <mergeCell ref="B16:C16"/>
    <mergeCell ref="E16:F16"/>
    <mergeCell ref="A17:C17"/>
    <mergeCell ref="E17:G17"/>
    <mergeCell ref="B24:C24"/>
    <mergeCell ref="E33:G33"/>
    <mergeCell ref="B18:C18"/>
    <mergeCell ref="B19:C19"/>
    <mergeCell ref="B20:C20"/>
    <mergeCell ref="B21:C21"/>
    <mergeCell ref="B22:C22"/>
    <mergeCell ref="B23:C23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C71C-D5BF-41D4-8D06-B2900E2241D0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B11" sqref="B11:C11"/>
      <selection pane="bottomLeft" activeCell="E19" sqref="E19"/>
    </sheetView>
  </sheetViews>
  <sheetFormatPr defaultColWidth="9.140625" defaultRowHeight="15" x14ac:dyDescent="0.25"/>
  <cols>
    <col min="1" max="2" width="10.7109375" style="4" customWidth="1"/>
    <col min="3" max="3" width="12" style="4" customWidth="1"/>
    <col min="4" max="11" width="10.7109375" style="4" customWidth="1"/>
    <col min="12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3" ht="15" customHeight="1" x14ac:dyDescent="0.25">
      <c r="A5" s="388" t="s">
        <v>187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</row>
    <row r="6" spans="1:13" ht="6.75" customHeight="1" thickBot="1" x14ac:dyDescent="0.3">
      <c r="A6" s="66"/>
      <c r="B6" s="66"/>
      <c r="C6" s="66"/>
      <c r="D6" s="66"/>
      <c r="E6" s="66"/>
      <c r="F6" s="66"/>
    </row>
    <row r="7" spans="1:13" ht="54.75" thickBot="1" x14ac:dyDescent="0.3">
      <c r="A7" s="67" t="s">
        <v>37</v>
      </c>
      <c r="B7" s="68" t="s">
        <v>547</v>
      </c>
      <c r="C7" s="68" t="s">
        <v>39</v>
      </c>
      <c r="D7" s="68" t="s">
        <v>40</v>
      </c>
      <c r="E7" s="68" t="s">
        <v>41</v>
      </c>
      <c r="F7" s="68" t="s">
        <v>42</v>
      </c>
      <c r="G7" s="68" t="s">
        <v>43</v>
      </c>
      <c r="H7" s="67" t="s">
        <v>44</v>
      </c>
      <c r="I7" s="68" t="s">
        <v>45</v>
      </c>
      <c r="J7" s="68" t="s">
        <v>46</v>
      </c>
      <c r="K7" s="68" t="s">
        <v>47</v>
      </c>
      <c r="M7" s="364" t="s">
        <v>443</v>
      </c>
    </row>
    <row r="8" spans="1:13" ht="20.100000000000001" customHeight="1" x14ac:dyDescent="0.25">
      <c r="A8" s="311" t="s">
        <v>338</v>
      </c>
      <c r="B8" s="70"/>
      <c r="C8" s="71" t="s">
        <v>328</v>
      </c>
      <c r="D8" s="72">
        <v>5</v>
      </c>
      <c r="E8" s="73">
        <v>250</v>
      </c>
      <c r="F8" s="70"/>
      <c r="G8" s="73">
        <v>75</v>
      </c>
      <c r="H8" s="70"/>
      <c r="I8" s="73">
        <v>75</v>
      </c>
      <c r="J8" s="70"/>
      <c r="K8" s="74"/>
      <c r="M8" s="129">
        <v>250</v>
      </c>
    </row>
    <row r="9" spans="1:13" ht="20.100000000000001" customHeight="1" x14ac:dyDescent="0.25">
      <c r="A9" s="311" t="s">
        <v>339</v>
      </c>
      <c r="B9" s="70"/>
      <c r="C9" s="71" t="s">
        <v>328</v>
      </c>
      <c r="D9" s="72">
        <v>8</v>
      </c>
      <c r="E9" s="73">
        <v>450</v>
      </c>
      <c r="F9" s="70"/>
      <c r="G9" s="73">
        <v>145</v>
      </c>
      <c r="H9" s="70"/>
      <c r="I9" s="73">
        <v>145</v>
      </c>
      <c r="J9" s="70"/>
      <c r="K9" s="76"/>
      <c r="M9" s="129">
        <v>450</v>
      </c>
    </row>
    <row r="10" spans="1:13" ht="20.100000000000001" customHeight="1" x14ac:dyDescent="0.25">
      <c r="A10" s="311" t="s">
        <v>340</v>
      </c>
      <c r="B10" s="70"/>
      <c r="C10" s="71" t="s">
        <v>328</v>
      </c>
      <c r="D10" s="72">
        <v>10</v>
      </c>
      <c r="E10" s="73">
        <v>800</v>
      </c>
      <c r="F10" s="70"/>
      <c r="G10" s="73">
        <v>240</v>
      </c>
      <c r="H10" s="70"/>
      <c r="I10" s="73">
        <v>240</v>
      </c>
      <c r="J10" s="70"/>
      <c r="K10" s="77"/>
      <c r="M10" s="129">
        <v>800</v>
      </c>
    </row>
    <row r="11" spans="1:13" ht="20.100000000000001" customHeight="1" x14ac:dyDescent="0.25">
      <c r="A11" s="311" t="s">
        <v>341</v>
      </c>
      <c r="B11" s="70"/>
      <c r="C11" s="71" t="s">
        <v>328</v>
      </c>
      <c r="D11" s="72">
        <v>8</v>
      </c>
      <c r="E11" s="73">
        <v>510</v>
      </c>
      <c r="F11" s="70"/>
      <c r="G11" s="73">
        <v>150</v>
      </c>
      <c r="H11" s="70"/>
      <c r="I11" s="73">
        <v>150</v>
      </c>
      <c r="J11" s="70"/>
      <c r="K11" s="77"/>
      <c r="M11" s="129">
        <v>510</v>
      </c>
    </row>
    <row r="12" spans="1:13" ht="20.100000000000001" customHeight="1" x14ac:dyDescent="0.25">
      <c r="A12" s="311" t="s">
        <v>342</v>
      </c>
      <c r="B12" s="70"/>
      <c r="C12" s="71" t="s">
        <v>328</v>
      </c>
      <c r="D12" s="72">
        <v>5</v>
      </c>
      <c r="E12" s="73">
        <v>100</v>
      </c>
      <c r="F12" s="70"/>
      <c r="G12" s="73">
        <v>65</v>
      </c>
      <c r="H12" s="70"/>
      <c r="I12" s="73">
        <v>65</v>
      </c>
      <c r="J12" s="70"/>
      <c r="K12" s="77"/>
      <c r="M12" s="129">
        <v>100</v>
      </c>
    </row>
    <row r="13" spans="1:13" ht="20.100000000000001" customHeight="1" x14ac:dyDescent="0.25">
      <c r="A13" s="311" t="s">
        <v>343</v>
      </c>
      <c r="B13" s="70"/>
      <c r="C13" s="71" t="s">
        <v>328</v>
      </c>
      <c r="D13" s="72">
        <v>8</v>
      </c>
      <c r="E13" s="73">
        <v>630</v>
      </c>
      <c r="F13" s="70"/>
      <c r="G13" s="73">
        <v>185</v>
      </c>
      <c r="H13" s="70"/>
      <c r="I13" s="73">
        <v>185</v>
      </c>
      <c r="J13" s="70"/>
      <c r="K13" s="76"/>
      <c r="M13" s="129">
        <v>630</v>
      </c>
    </row>
    <row r="14" spans="1:13" ht="20.100000000000001" customHeight="1" x14ac:dyDescent="0.25">
      <c r="A14" s="311" t="s">
        <v>344</v>
      </c>
      <c r="B14" s="70"/>
      <c r="C14" s="71" t="s">
        <v>328</v>
      </c>
      <c r="D14" s="72">
        <v>6</v>
      </c>
      <c r="E14" s="73">
        <v>250</v>
      </c>
      <c r="F14" s="70"/>
      <c r="G14" s="73">
        <v>75</v>
      </c>
      <c r="H14" s="70"/>
      <c r="I14" s="73">
        <v>75</v>
      </c>
      <c r="J14" s="70"/>
      <c r="K14" s="77"/>
      <c r="M14" s="129">
        <v>250</v>
      </c>
    </row>
    <row r="15" spans="1:13" ht="20.100000000000001" customHeight="1" x14ac:dyDescent="0.25">
      <c r="A15" s="311" t="s">
        <v>345</v>
      </c>
      <c r="B15" s="70"/>
      <c r="C15" s="71" t="s">
        <v>328</v>
      </c>
      <c r="D15" s="72">
        <v>5</v>
      </c>
      <c r="E15" s="73">
        <v>110</v>
      </c>
      <c r="F15" s="70"/>
      <c r="G15" s="73">
        <v>65</v>
      </c>
      <c r="H15" s="70"/>
      <c r="I15" s="73">
        <v>65</v>
      </c>
      <c r="J15" s="70"/>
      <c r="K15" s="77"/>
      <c r="M15" s="129">
        <v>110</v>
      </c>
    </row>
    <row r="16" spans="1:13" ht="20.100000000000001" customHeight="1" x14ac:dyDescent="0.25">
      <c r="A16" s="311" t="s">
        <v>346</v>
      </c>
      <c r="B16" s="70"/>
      <c r="C16" s="71" t="s">
        <v>328</v>
      </c>
      <c r="D16" s="72">
        <v>14</v>
      </c>
      <c r="E16" s="73">
        <v>1625</v>
      </c>
      <c r="F16" s="70"/>
      <c r="G16" s="73">
        <v>485</v>
      </c>
      <c r="H16" s="70"/>
      <c r="I16" s="73">
        <v>485</v>
      </c>
      <c r="J16" s="70"/>
      <c r="K16" s="76"/>
      <c r="M16" s="129">
        <v>1625</v>
      </c>
    </row>
    <row r="17" spans="1:13" ht="20.100000000000001" customHeight="1" x14ac:dyDescent="0.25">
      <c r="A17" s="311" t="s">
        <v>347</v>
      </c>
      <c r="B17" s="70"/>
      <c r="C17" s="71" t="s">
        <v>328</v>
      </c>
      <c r="D17" s="72">
        <v>8</v>
      </c>
      <c r="E17" s="73">
        <v>330</v>
      </c>
      <c r="F17" s="70"/>
      <c r="G17" s="73">
        <v>120</v>
      </c>
      <c r="H17" s="70"/>
      <c r="I17" s="73">
        <v>120</v>
      </c>
      <c r="J17" s="70"/>
      <c r="K17" s="77"/>
      <c r="M17" s="129">
        <v>330</v>
      </c>
    </row>
    <row r="18" spans="1:13" ht="20.100000000000001" customHeight="1" x14ac:dyDescent="0.25">
      <c r="A18" s="311" t="s">
        <v>348</v>
      </c>
      <c r="B18" s="70"/>
      <c r="C18" s="71" t="s">
        <v>328</v>
      </c>
      <c r="D18" s="72">
        <v>8</v>
      </c>
      <c r="E18" s="73">
        <v>300</v>
      </c>
      <c r="F18" s="70"/>
      <c r="G18" s="73">
        <v>145</v>
      </c>
      <c r="H18" s="70"/>
      <c r="I18" s="73">
        <v>145</v>
      </c>
      <c r="J18" s="70"/>
      <c r="K18" s="77"/>
      <c r="M18" s="129">
        <v>300</v>
      </c>
    </row>
    <row r="19" spans="1:13" ht="20.100000000000001" customHeight="1" x14ac:dyDescent="0.25">
      <c r="A19" s="311" t="s">
        <v>349</v>
      </c>
      <c r="B19" s="70"/>
      <c r="C19" s="71" t="s">
        <v>328</v>
      </c>
      <c r="D19" s="72">
        <v>6</v>
      </c>
      <c r="E19" s="73">
        <v>160</v>
      </c>
      <c r="F19" s="70"/>
      <c r="G19" s="73">
        <v>80</v>
      </c>
      <c r="H19" s="70"/>
      <c r="I19" s="73">
        <v>80</v>
      </c>
      <c r="J19" s="70"/>
      <c r="K19" s="77"/>
      <c r="M19" s="129">
        <v>160</v>
      </c>
    </row>
    <row r="20" spans="1:13" ht="20.100000000000001" customHeight="1" x14ac:dyDescent="0.25">
      <c r="A20" s="311" t="s">
        <v>336</v>
      </c>
      <c r="B20" s="70"/>
      <c r="C20" s="71" t="s">
        <v>328</v>
      </c>
      <c r="D20" s="72">
        <v>10</v>
      </c>
      <c r="E20" s="73">
        <v>820</v>
      </c>
      <c r="F20" s="70"/>
      <c r="G20" s="73">
        <v>290</v>
      </c>
      <c r="H20" s="70"/>
      <c r="I20" s="73">
        <v>290</v>
      </c>
      <c r="J20" s="70"/>
      <c r="K20" s="77"/>
      <c r="M20" s="129">
        <v>820</v>
      </c>
    </row>
    <row r="21" spans="1:13" ht="20.100000000000001" customHeight="1" x14ac:dyDescent="0.25">
      <c r="A21" s="311" t="s">
        <v>337</v>
      </c>
      <c r="B21" s="70"/>
      <c r="C21" s="71" t="s">
        <v>328</v>
      </c>
      <c r="D21" s="72">
        <v>8</v>
      </c>
      <c r="E21" s="73">
        <v>575</v>
      </c>
      <c r="F21" s="70"/>
      <c r="G21" s="73">
        <v>150</v>
      </c>
      <c r="H21" s="70"/>
      <c r="I21" s="73">
        <v>150</v>
      </c>
      <c r="J21" s="70"/>
      <c r="K21" s="77"/>
      <c r="M21" s="129">
        <v>575</v>
      </c>
    </row>
    <row r="22" spans="1:13" ht="20.100000000000001" customHeight="1" x14ac:dyDescent="0.25">
      <c r="A22" s="311"/>
      <c r="B22" s="70"/>
      <c r="C22" s="71"/>
      <c r="D22" s="72"/>
      <c r="E22" s="310">
        <f>SUM(E8:E21)</f>
        <v>6910</v>
      </c>
      <c r="F22" s="310">
        <f>SUM(F8:F21)</f>
        <v>0</v>
      </c>
      <c r="G22" s="73"/>
      <c r="H22" s="70"/>
      <c r="I22" s="73"/>
      <c r="J22" s="70"/>
      <c r="K22" s="77"/>
      <c r="M22" s="530">
        <f>SUM(M8:M21)</f>
        <v>6910</v>
      </c>
    </row>
    <row r="23" spans="1:13" ht="20.100000000000001" customHeight="1" x14ac:dyDescent="0.25">
      <c r="A23" s="311"/>
      <c r="B23" s="70"/>
      <c r="C23" s="71"/>
      <c r="D23" s="72"/>
      <c r="E23" s="73"/>
      <c r="F23" s="70"/>
      <c r="G23" s="73"/>
      <c r="H23" s="70"/>
      <c r="I23" s="73"/>
      <c r="J23" s="70"/>
      <c r="K23" s="77"/>
      <c r="M23" s="129"/>
    </row>
    <row r="24" spans="1:13" ht="20.100000000000001" customHeight="1" x14ac:dyDescent="0.25">
      <c r="A24" s="311"/>
      <c r="B24" s="70"/>
      <c r="C24" s="71"/>
      <c r="D24" s="72"/>
      <c r="E24" s="73"/>
      <c r="F24" s="70"/>
      <c r="G24" s="73"/>
      <c r="H24" s="70"/>
      <c r="I24" s="73"/>
      <c r="J24" s="70"/>
      <c r="K24" s="77"/>
      <c r="M24" s="129"/>
    </row>
    <row r="25" spans="1:13" ht="20.100000000000001" customHeight="1" x14ac:dyDescent="0.25">
      <c r="A25" s="311"/>
      <c r="B25" s="70"/>
      <c r="C25" s="71"/>
      <c r="D25" s="72"/>
      <c r="E25" s="73"/>
      <c r="F25" s="70"/>
      <c r="G25" s="73"/>
      <c r="H25" s="70"/>
      <c r="I25" s="73"/>
      <c r="J25" s="70"/>
      <c r="K25" s="77"/>
      <c r="M25" s="523"/>
    </row>
    <row r="26" spans="1:13" ht="20.100000000000001" customHeight="1" x14ac:dyDescent="0.25">
      <c r="A26" s="311"/>
      <c r="B26" s="70"/>
      <c r="C26" s="71"/>
      <c r="D26" s="72"/>
      <c r="E26" s="73"/>
      <c r="F26" s="70"/>
      <c r="G26" s="73"/>
      <c r="H26" s="70"/>
      <c r="I26" s="73"/>
      <c r="J26" s="70"/>
      <c r="K26" s="77"/>
      <c r="M26" s="129"/>
    </row>
    <row r="27" spans="1:13" ht="20.100000000000001" customHeight="1" x14ac:dyDescent="0.25">
      <c r="A27" s="311"/>
      <c r="B27" s="70"/>
      <c r="C27" s="71"/>
      <c r="D27" s="72"/>
      <c r="E27" s="73"/>
      <c r="F27" s="70"/>
      <c r="G27" s="73"/>
      <c r="H27" s="70"/>
      <c r="I27" s="73"/>
      <c r="J27" s="70"/>
      <c r="K27" s="77"/>
      <c r="M27" s="129"/>
    </row>
    <row r="28" spans="1:13" ht="20.100000000000001" customHeight="1" x14ac:dyDescent="0.25">
      <c r="A28" s="311"/>
      <c r="B28" s="70"/>
      <c r="C28" s="71"/>
      <c r="D28" s="72"/>
      <c r="E28" s="73"/>
      <c r="F28" s="70"/>
      <c r="G28" s="73"/>
      <c r="H28" s="70"/>
      <c r="I28" s="73"/>
      <c r="J28" s="70"/>
      <c r="K28" s="76"/>
      <c r="M28" s="129"/>
    </row>
    <row r="29" spans="1:13" ht="20.100000000000001" customHeight="1" x14ac:dyDescent="0.25">
      <c r="A29" s="311"/>
      <c r="B29" s="70"/>
      <c r="C29" s="71"/>
      <c r="D29" s="72"/>
      <c r="E29" s="73"/>
      <c r="F29" s="70"/>
      <c r="G29" s="73"/>
      <c r="H29" s="70"/>
      <c r="I29" s="73"/>
      <c r="J29" s="70"/>
      <c r="K29" s="77"/>
      <c r="M29" s="129"/>
    </row>
    <row r="30" spans="1:13" ht="20.100000000000001" customHeight="1" x14ac:dyDescent="0.25">
      <c r="A30" s="311"/>
      <c r="B30" s="70"/>
      <c r="C30" s="71"/>
      <c r="D30" s="72"/>
      <c r="E30" s="73"/>
      <c r="F30" s="70"/>
      <c r="G30" s="73"/>
      <c r="H30" s="70"/>
      <c r="I30" s="73"/>
      <c r="J30" s="70"/>
      <c r="K30" s="77"/>
      <c r="M30" s="129"/>
    </row>
    <row r="31" spans="1:13" ht="20.100000000000001" customHeight="1" x14ac:dyDescent="0.25">
      <c r="A31" s="311"/>
      <c r="B31" s="70"/>
      <c r="C31" s="71"/>
      <c r="D31" s="72"/>
      <c r="E31" s="73"/>
      <c r="F31" s="70"/>
      <c r="G31" s="73"/>
      <c r="H31" s="70"/>
      <c r="I31" s="73"/>
      <c r="J31" s="82"/>
      <c r="K31" s="83"/>
      <c r="M31" s="129"/>
    </row>
    <row r="32" spans="1:13" ht="20.100000000000001" customHeight="1" x14ac:dyDescent="0.25">
      <c r="A32" s="311"/>
      <c r="B32" s="70"/>
      <c r="C32" s="71"/>
      <c r="D32" s="72"/>
      <c r="E32" s="73"/>
      <c r="F32" s="70"/>
      <c r="G32" s="73"/>
      <c r="H32" s="70"/>
      <c r="I32" s="73"/>
      <c r="J32" s="75"/>
      <c r="K32" s="77"/>
      <c r="M32" s="129"/>
    </row>
    <row r="33" spans="1:13" ht="20.100000000000001" customHeight="1" x14ac:dyDescent="0.25">
      <c r="A33" s="311"/>
      <c r="B33" s="70"/>
      <c r="C33" s="71"/>
      <c r="D33" s="72"/>
      <c r="E33" s="73"/>
      <c r="F33" s="70"/>
      <c r="G33" s="73"/>
      <c r="H33" s="70"/>
      <c r="I33" s="73"/>
      <c r="J33" s="75"/>
      <c r="K33" s="77"/>
      <c r="M33" s="129"/>
    </row>
    <row r="34" spans="1:13" ht="20.100000000000001" customHeight="1" x14ac:dyDescent="0.25">
      <c r="A34" s="311"/>
      <c r="B34" s="70"/>
      <c r="C34" s="71"/>
      <c r="D34" s="72"/>
      <c r="E34" s="73"/>
      <c r="F34" s="70"/>
      <c r="G34" s="73"/>
      <c r="H34" s="70"/>
      <c r="I34" s="73"/>
      <c r="J34" s="75"/>
      <c r="K34" s="77"/>
      <c r="M34" s="129"/>
    </row>
    <row r="35" spans="1:13" ht="20.100000000000001" customHeight="1" x14ac:dyDescent="0.25">
      <c r="A35" s="311"/>
      <c r="B35" s="70"/>
      <c r="C35" s="71"/>
      <c r="D35" s="72"/>
      <c r="E35" s="73"/>
      <c r="F35" s="70"/>
      <c r="G35" s="73"/>
      <c r="H35" s="70"/>
      <c r="I35" s="73"/>
      <c r="J35" s="70"/>
      <c r="K35" s="77"/>
      <c r="M35" s="129"/>
    </row>
    <row r="36" spans="1:13" ht="20.100000000000001" customHeight="1" x14ac:dyDescent="0.25">
      <c r="A36" s="311"/>
      <c r="B36" s="70"/>
      <c r="C36" s="71"/>
      <c r="D36" s="72"/>
      <c r="E36" s="73"/>
      <c r="F36" s="70"/>
      <c r="G36" s="73"/>
      <c r="H36" s="70"/>
      <c r="I36" s="73"/>
      <c r="J36" s="70"/>
      <c r="K36" s="77"/>
      <c r="M36" s="129"/>
    </row>
    <row r="37" spans="1:13" ht="20.100000000000001" customHeight="1" x14ac:dyDescent="0.25">
      <c r="A37" s="311"/>
      <c r="B37" s="70"/>
      <c r="C37" s="71"/>
      <c r="D37" s="72"/>
      <c r="E37" s="73"/>
      <c r="F37" s="70"/>
      <c r="G37" s="73"/>
      <c r="H37" s="70"/>
      <c r="I37" s="73"/>
      <c r="J37" s="70"/>
      <c r="K37" s="76"/>
      <c r="M37" s="129"/>
    </row>
    <row r="38" spans="1:13" ht="20.100000000000001" customHeight="1" x14ac:dyDescent="0.25">
      <c r="A38" s="311"/>
      <c r="B38" s="70"/>
      <c r="C38" s="71"/>
      <c r="D38" s="72"/>
      <c r="E38" s="73"/>
      <c r="F38" s="70"/>
      <c r="G38" s="73"/>
      <c r="H38" s="70"/>
      <c r="I38" s="73"/>
      <c r="J38" s="70"/>
      <c r="K38" s="77"/>
      <c r="M38" s="129"/>
    </row>
    <row r="39" spans="1:13" ht="20.100000000000001" customHeight="1" x14ac:dyDescent="0.25">
      <c r="A39" s="311"/>
      <c r="B39" s="70"/>
      <c r="C39" s="71"/>
      <c r="D39" s="72"/>
      <c r="E39" s="73"/>
      <c r="F39" s="70"/>
      <c r="G39" s="73"/>
      <c r="H39" s="70"/>
      <c r="I39" s="73"/>
      <c r="J39" s="70"/>
      <c r="K39" s="77"/>
      <c r="M39" s="129"/>
    </row>
    <row r="40" spans="1:13" ht="20.100000000000001" customHeight="1" x14ac:dyDescent="0.25">
      <c r="A40" s="311"/>
      <c r="B40" s="70"/>
      <c r="C40" s="71"/>
      <c r="D40" s="72"/>
      <c r="E40" s="73"/>
      <c r="F40" s="70"/>
      <c r="G40" s="73"/>
      <c r="H40" s="70"/>
      <c r="I40" s="73"/>
      <c r="J40" s="82"/>
      <c r="K40" s="83"/>
      <c r="M40" s="129"/>
    </row>
    <row r="41" spans="1:13" ht="20.100000000000001" customHeight="1" x14ac:dyDescent="0.25">
      <c r="A41" s="311"/>
      <c r="B41" s="70"/>
      <c r="C41" s="71"/>
      <c r="D41" s="72"/>
      <c r="E41" s="73"/>
      <c r="F41" s="70"/>
      <c r="G41" s="73"/>
      <c r="H41" s="70"/>
      <c r="I41" s="73"/>
      <c r="J41" s="75"/>
      <c r="K41" s="77"/>
      <c r="M41" s="129"/>
    </row>
    <row r="42" spans="1:13" ht="20.100000000000001" customHeight="1" x14ac:dyDescent="0.25">
      <c r="A42" s="311"/>
      <c r="B42" s="70"/>
      <c r="C42" s="71"/>
      <c r="D42" s="72"/>
      <c r="E42" s="73"/>
      <c r="F42" s="70"/>
      <c r="G42" s="73"/>
      <c r="H42" s="70"/>
      <c r="I42" s="73"/>
      <c r="J42" s="75"/>
      <c r="K42" s="77"/>
      <c r="M42" s="129"/>
    </row>
    <row r="43" spans="1:13" ht="20.100000000000001" customHeight="1" x14ac:dyDescent="0.25">
      <c r="A43" s="311"/>
      <c r="B43" s="70"/>
      <c r="C43" s="71"/>
      <c r="D43" s="72"/>
      <c r="E43" s="73"/>
      <c r="F43" s="70"/>
      <c r="G43" s="73"/>
      <c r="H43" s="70"/>
      <c r="I43" s="73"/>
      <c r="J43" s="75"/>
      <c r="K43" s="77"/>
      <c r="M43" s="129"/>
    </row>
    <row r="44" spans="1:13" ht="20.100000000000001" customHeight="1" x14ac:dyDescent="0.25">
      <c r="A44" s="311"/>
      <c r="B44" s="70"/>
      <c r="C44" s="71"/>
      <c r="D44" s="72"/>
      <c r="E44" s="73"/>
      <c r="F44" s="70"/>
      <c r="G44" s="73"/>
      <c r="H44" s="70"/>
      <c r="I44" s="73"/>
      <c r="J44" s="70"/>
      <c r="K44" s="77"/>
    </row>
    <row r="45" spans="1:13" ht="20.100000000000001" customHeight="1" x14ac:dyDescent="0.25">
      <c r="A45" s="311"/>
      <c r="B45" s="70"/>
      <c r="C45" s="71"/>
      <c r="D45" s="72"/>
      <c r="E45" s="73"/>
      <c r="F45" s="70"/>
      <c r="G45" s="73"/>
      <c r="H45" s="70"/>
      <c r="I45" s="73"/>
      <c r="J45" s="82"/>
      <c r="K45" s="83"/>
    </row>
    <row r="46" spans="1:13" ht="20.100000000000001" customHeight="1" x14ac:dyDescent="0.25">
      <c r="A46" s="311"/>
      <c r="B46" s="70"/>
      <c r="C46" s="71"/>
      <c r="D46" s="72"/>
      <c r="E46" s="73"/>
      <c r="F46" s="70"/>
      <c r="G46" s="73"/>
      <c r="H46" s="70"/>
      <c r="I46" s="73"/>
      <c r="J46" s="75"/>
      <c r="K46" s="77"/>
    </row>
    <row r="47" spans="1:13" ht="20.100000000000001" customHeight="1" x14ac:dyDescent="0.25">
      <c r="A47" s="311"/>
      <c r="B47" s="70"/>
      <c r="C47" s="71"/>
      <c r="D47" s="72"/>
      <c r="E47" s="73"/>
      <c r="F47" s="70"/>
      <c r="G47" s="73"/>
      <c r="H47" s="70"/>
      <c r="I47" s="73"/>
      <c r="J47" s="75"/>
      <c r="K47" s="77"/>
    </row>
    <row r="48" spans="1:13" ht="20.100000000000001" customHeight="1" x14ac:dyDescent="0.25">
      <c r="A48" s="311"/>
      <c r="B48" s="70"/>
      <c r="C48" s="71"/>
      <c r="D48" s="72"/>
      <c r="E48" s="73"/>
      <c r="F48" s="70"/>
      <c r="G48" s="73"/>
      <c r="H48" s="70"/>
      <c r="I48" s="73"/>
      <c r="J48" s="75"/>
      <c r="K48" s="77"/>
    </row>
    <row r="49" spans="1:11" ht="20.100000000000001" customHeight="1" x14ac:dyDescent="0.25">
      <c r="A49" s="311"/>
      <c r="B49" s="70"/>
      <c r="C49" s="71"/>
      <c r="D49" s="72"/>
      <c r="E49" s="73"/>
      <c r="F49" s="70"/>
      <c r="G49" s="73"/>
      <c r="H49" s="70"/>
      <c r="I49" s="73"/>
      <c r="J49" s="70"/>
      <c r="K49" s="77"/>
    </row>
    <row r="50" spans="1:11" ht="20.100000000000001" customHeight="1" x14ac:dyDescent="0.25">
      <c r="A50" s="311"/>
      <c r="B50" s="70"/>
      <c r="C50" s="71"/>
      <c r="D50" s="72"/>
      <c r="E50" s="73"/>
      <c r="F50" s="70"/>
      <c r="G50" s="73"/>
      <c r="H50" s="70"/>
      <c r="I50" s="73"/>
      <c r="J50" s="70"/>
      <c r="K50" s="77"/>
    </row>
    <row r="51" spans="1:11" ht="20.100000000000001" customHeight="1" thickBot="1" x14ac:dyDescent="0.3">
      <c r="A51" s="312"/>
      <c r="B51" s="87"/>
      <c r="C51" s="88"/>
      <c r="D51" s="88"/>
      <c r="E51" s="89"/>
      <c r="F51" s="87"/>
      <c r="G51" s="89"/>
      <c r="H51" s="87"/>
      <c r="I51" s="89"/>
      <c r="J51" s="87"/>
      <c r="K51" s="9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8" spans="1:11" x14ac:dyDescent="0.25">
      <c r="A58" s="91"/>
    </row>
    <row r="59" spans="1:11" x14ac:dyDescent="0.25">
      <c r="A59" s="92"/>
    </row>
  </sheetData>
  <mergeCells count="5">
    <mergeCell ref="A1:K1"/>
    <mergeCell ref="A2:K2"/>
    <mergeCell ref="A3:K3"/>
    <mergeCell ref="A4:K4"/>
    <mergeCell ref="A5:K5"/>
  </mergeCells>
  <phoneticPr fontId="46" type="noConversion"/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299F-28EE-4930-A9D7-14F6D717F0BE}">
  <sheetPr>
    <pageSetUpPr fitToPage="1"/>
  </sheetPr>
  <dimension ref="A1:M57"/>
  <sheetViews>
    <sheetView topLeftCell="A10" zoomScale="80" zoomScaleNormal="80" workbookViewId="0">
      <selection activeCell="G38" sqref="G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692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693</v>
      </c>
      <c r="B8" s="130" t="s">
        <v>695</v>
      </c>
      <c r="C8" s="71" t="s">
        <v>404</v>
      </c>
      <c r="D8" s="131">
        <v>8</v>
      </c>
      <c r="E8" s="131">
        <v>150</v>
      </c>
      <c r="F8" s="131"/>
      <c r="G8" s="131"/>
      <c r="H8" s="132">
        <f t="shared" ref="H8:H38" si="0">G8/E8</f>
        <v>0</v>
      </c>
    </row>
    <row r="9" spans="1:13" ht="20.100000000000001" customHeight="1" x14ac:dyDescent="0.25">
      <c r="A9" s="113" t="s">
        <v>694</v>
      </c>
      <c r="B9" s="130" t="s">
        <v>695</v>
      </c>
      <c r="C9" s="71" t="s">
        <v>404</v>
      </c>
      <c r="D9" s="131">
        <v>6</v>
      </c>
      <c r="E9" s="131">
        <v>100</v>
      </c>
      <c r="F9" s="131"/>
      <c r="G9" s="131"/>
      <c r="H9" s="132">
        <f t="shared" ref="H9:H25" si="1">G9/E9</f>
        <v>0</v>
      </c>
    </row>
    <row r="10" spans="1:13" ht="20.100000000000001" customHeight="1" x14ac:dyDescent="0.25">
      <c r="A10" s="136" t="s">
        <v>338</v>
      </c>
      <c r="B10" s="519"/>
      <c r="C10" s="520"/>
      <c r="D10" s="140"/>
      <c r="E10" s="140">
        <f>SUM(E8:E9)</f>
        <v>250</v>
      </c>
      <c r="F10" s="140"/>
      <c r="G10" s="140">
        <f>SUM(G8:G9)</f>
        <v>0</v>
      </c>
      <c r="H10" s="363">
        <f t="shared" si="1"/>
        <v>0</v>
      </c>
    </row>
    <row r="11" spans="1:13" ht="20.100000000000001" customHeight="1" x14ac:dyDescent="0.25">
      <c r="A11" s="113"/>
      <c r="B11" s="130"/>
      <c r="C11" s="71"/>
      <c r="D11" s="131"/>
      <c r="E11" s="131"/>
      <c r="F11" s="131"/>
      <c r="G11" s="131"/>
      <c r="H11" s="132"/>
    </row>
    <row r="12" spans="1:13" s="143" customFormat="1" ht="20.100000000000001" customHeight="1" x14ac:dyDescent="0.25">
      <c r="A12" s="113" t="s">
        <v>696</v>
      </c>
      <c r="B12" s="130" t="s">
        <v>698</v>
      </c>
      <c r="C12" s="71" t="s">
        <v>404</v>
      </c>
      <c r="D12" s="131">
        <v>8</v>
      </c>
      <c r="E12" s="131">
        <v>225</v>
      </c>
      <c r="F12" s="131"/>
      <c r="G12" s="131"/>
      <c r="H12" s="132">
        <f t="shared" si="1"/>
        <v>0</v>
      </c>
    </row>
    <row r="13" spans="1:13" s="143" customFormat="1" ht="20.100000000000001" customHeight="1" x14ac:dyDescent="0.25">
      <c r="A13" s="113" t="s">
        <v>697</v>
      </c>
      <c r="B13" s="130" t="s">
        <v>698</v>
      </c>
      <c r="C13" s="71" t="s">
        <v>404</v>
      </c>
      <c r="D13" s="131">
        <v>8</v>
      </c>
      <c r="E13" s="131">
        <v>225</v>
      </c>
      <c r="F13" s="131"/>
      <c r="G13" s="131"/>
      <c r="H13" s="132">
        <f t="shared" si="1"/>
        <v>0</v>
      </c>
    </row>
    <row r="14" spans="1:13" s="143" customFormat="1" ht="20.100000000000001" customHeight="1" x14ac:dyDescent="0.25">
      <c r="A14" s="136" t="s">
        <v>339</v>
      </c>
      <c r="B14" s="519"/>
      <c r="C14" s="520"/>
      <c r="D14" s="140"/>
      <c r="E14" s="140">
        <f>SUM(E12:E13)</f>
        <v>450</v>
      </c>
      <c r="F14" s="140"/>
      <c r="G14" s="140">
        <f>SUM(G12:G13)</f>
        <v>0</v>
      </c>
      <c r="H14" s="363">
        <f t="shared" si="1"/>
        <v>0</v>
      </c>
    </row>
    <row r="15" spans="1:13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</row>
    <row r="16" spans="1:13" s="143" customFormat="1" ht="20.100000000000001" customHeight="1" x14ac:dyDescent="0.25">
      <c r="A16" s="113" t="s">
        <v>699</v>
      </c>
      <c r="B16" s="130" t="s">
        <v>704</v>
      </c>
      <c r="C16" s="71" t="s">
        <v>404</v>
      </c>
      <c r="D16" s="131">
        <v>8</v>
      </c>
      <c r="E16" s="131">
        <v>170</v>
      </c>
      <c r="F16" s="131"/>
      <c r="G16" s="131"/>
      <c r="H16" s="132">
        <f t="shared" si="1"/>
        <v>0</v>
      </c>
    </row>
    <row r="17" spans="1:8" ht="20.100000000000001" customHeight="1" x14ac:dyDescent="0.25">
      <c r="A17" s="113" t="s">
        <v>700</v>
      </c>
      <c r="B17" s="130" t="s">
        <v>704</v>
      </c>
      <c r="C17" s="71" t="s">
        <v>404</v>
      </c>
      <c r="D17" s="131">
        <v>8</v>
      </c>
      <c r="E17" s="131">
        <v>170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701</v>
      </c>
      <c r="B18" s="130" t="s">
        <v>705</v>
      </c>
      <c r="C18" s="71" t="s">
        <v>404</v>
      </c>
      <c r="D18" s="131">
        <v>8</v>
      </c>
      <c r="E18" s="131">
        <v>120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13" t="s">
        <v>702</v>
      </c>
      <c r="B19" s="130" t="s">
        <v>704</v>
      </c>
      <c r="C19" s="71" t="s">
        <v>404</v>
      </c>
      <c r="D19" s="131">
        <v>8</v>
      </c>
      <c r="E19" s="131">
        <v>170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13" t="s">
        <v>703</v>
      </c>
      <c r="B20" s="130" t="s">
        <v>704</v>
      </c>
      <c r="C20" s="71" t="s">
        <v>404</v>
      </c>
      <c r="D20" s="131">
        <v>8</v>
      </c>
      <c r="E20" s="131">
        <v>170</v>
      </c>
      <c r="F20" s="131"/>
      <c r="G20" s="131"/>
      <c r="H20" s="132">
        <f t="shared" si="1"/>
        <v>0</v>
      </c>
    </row>
    <row r="21" spans="1:8" ht="20.100000000000001" customHeight="1" x14ac:dyDescent="0.25">
      <c r="A21" s="136" t="s">
        <v>340</v>
      </c>
      <c r="B21" s="519"/>
      <c r="C21" s="520"/>
      <c r="D21" s="140"/>
      <c r="E21" s="140">
        <f>SUM(E16:E20)</f>
        <v>800</v>
      </c>
      <c r="F21" s="140"/>
      <c r="G21" s="140">
        <f>SUM(G16:G20)</f>
        <v>0</v>
      </c>
      <c r="H21" s="363">
        <f t="shared" si="1"/>
        <v>0</v>
      </c>
    </row>
    <row r="22" spans="1:8" ht="20.100000000000001" customHeight="1" x14ac:dyDescent="0.25">
      <c r="A22" s="113"/>
      <c r="B22" s="130"/>
      <c r="C22" s="71"/>
      <c r="D22" s="131"/>
      <c r="E22" s="131"/>
      <c r="F22" s="131"/>
      <c r="G22" s="131"/>
      <c r="H22" s="132"/>
    </row>
    <row r="23" spans="1:8" ht="20.100000000000001" customHeight="1" x14ac:dyDescent="0.25">
      <c r="A23" s="113" t="s">
        <v>706</v>
      </c>
      <c r="B23" s="130" t="s">
        <v>708</v>
      </c>
      <c r="C23" s="71" t="s">
        <v>404</v>
      </c>
      <c r="D23" s="131">
        <v>8</v>
      </c>
      <c r="E23" s="131">
        <v>255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13" t="s">
        <v>707</v>
      </c>
      <c r="B24" s="130" t="s">
        <v>708</v>
      </c>
      <c r="C24" s="71" t="s">
        <v>404</v>
      </c>
      <c r="D24" s="131">
        <v>8</v>
      </c>
      <c r="E24" s="131">
        <v>255</v>
      </c>
      <c r="F24" s="131"/>
      <c r="G24" s="131"/>
      <c r="H24" s="132">
        <f t="shared" si="1"/>
        <v>0</v>
      </c>
    </row>
    <row r="25" spans="1:8" ht="20.100000000000001" customHeight="1" x14ac:dyDescent="0.25">
      <c r="A25" s="136" t="s">
        <v>341</v>
      </c>
      <c r="B25" s="519"/>
      <c r="C25" s="520"/>
      <c r="D25" s="140"/>
      <c r="E25" s="140">
        <f>SUM(E23:E24)</f>
        <v>510</v>
      </c>
      <c r="F25" s="140"/>
      <c r="G25" s="140">
        <f>SUM(G23:G24)</f>
        <v>0</v>
      </c>
      <c r="H25" s="363">
        <f t="shared" si="1"/>
        <v>0</v>
      </c>
    </row>
    <row r="26" spans="1:8" ht="20.100000000000001" customHeight="1" x14ac:dyDescent="0.25">
      <c r="A26" s="113"/>
      <c r="B26" s="133"/>
      <c r="C26" s="84"/>
      <c r="D26" s="134"/>
      <c r="E26" s="134"/>
      <c r="F26" s="134"/>
      <c r="G26" s="134"/>
      <c r="H26" s="135"/>
    </row>
    <row r="27" spans="1:8" ht="20.100000000000001" customHeight="1" x14ac:dyDescent="0.25">
      <c r="A27" s="113" t="s">
        <v>709</v>
      </c>
      <c r="B27" s="133" t="s">
        <v>711</v>
      </c>
      <c r="C27" s="84" t="s">
        <v>404</v>
      </c>
      <c r="D27" s="134">
        <v>6</v>
      </c>
      <c r="E27" s="134">
        <v>100</v>
      </c>
      <c r="F27" s="134"/>
      <c r="G27" s="134"/>
      <c r="H27" s="135">
        <f t="shared" si="0"/>
        <v>0</v>
      </c>
    </row>
    <row r="28" spans="1:8" ht="20.100000000000001" customHeight="1" x14ac:dyDescent="0.25">
      <c r="A28" s="136" t="s">
        <v>342</v>
      </c>
      <c r="B28" s="137"/>
      <c r="C28" s="138"/>
      <c r="D28" s="139"/>
      <c r="E28" s="139">
        <f>SUM(E27)</f>
        <v>100</v>
      </c>
      <c r="F28" s="139"/>
      <c r="G28" s="139">
        <f>SUM(G27)</f>
        <v>0</v>
      </c>
      <c r="H28" s="141">
        <f t="shared" si="0"/>
        <v>0</v>
      </c>
    </row>
    <row r="29" spans="1:8" ht="20.100000000000001" customHeight="1" x14ac:dyDescent="0.25">
      <c r="A29" s="113"/>
      <c r="B29" s="133"/>
      <c r="C29" s="84"/>
      <c r="D29" s="134"/>
      <c r="E29" s="134"/>
      <c r="F29" s="134"/>
      <c r="G29" s="134"/>
      <c r="H29" s="135"/>
    </row>
    <row r="30" spans="1:8" ht="20.100000000000001" customHeight="1" x14ac:dyDescent="0.25">
      <c r="A30" s="113" t="s">
        <v>712</v>
      </c>
      <c r="B30" s="133" t="s">
        <v>710</v>
      </c>
      <c r="C30" s="84" t="s">
        <v>404</v>
      </c>
      <c r="D30" s="134">
        <v>8</v>
      </c>
      <c r="E30" s="134">
        <v>315</v>
      </c>
      <c r="F30" s="134"/>
      <c r="G30" s="134"/>
      <c r="H30" s="135">
        <f t="shared" si="0"/>
        <v>0</v>
      </c>
    </row>
    <row r="31" spans="1:8" ht="20.100000000000001" customHeight="1" x14ac:dyDescent="0.25">
      <c r="A31" s="113" t="s">
        <v>713</v>
      </c>
      <c r="B31" s="133" t="s">
        <v>710</v>
      </c>
      <c r="C31" s="84" t="s">
        <v>404</v>
      </c>
      <c r="D31" s="134">
        <v>8</v>
      </c>
      <c r="E31" s="134">
        <v>315</v>
      </c>
      <c r="F31" s="134"/>
      <c r="G31" s="134"/>
      <c r="H31" s="135">
        <f t="shared" si="0"/>
        <v>0</v>
      </c>
    </row>
    <row r="32" spans="1:8" ht="20.100000000000001" customHeight="1" x14ac:dyDescent="0.25">
      <c r="A32" s="136" t="s">
        <v>343</v>
      </c>
      <c r="B32" s="137"/>
      <c r="C32" s="138"/>
      <c r="D32" s="139"/>
      <c r="E32" s="139">
        <f>SUM(E30:E31)</f>
        <v>630</v>
      </c>
      <c r="F32" s="139"/>
      <c r="G32" s="139">
        <f>SUM(G30:G31)</f>
        <v>0</v>
      </c>
      <c r="H32" s="141">
        <f t="shared" si="0"/>
        <v>0</v>
      </c>
    </row>
    <row r="33" spans="1:8" ht="20.100000000000001" customHeight="1" x14ac:dyDescent="0.25">
      <c r="A33" s="113"/>
      <c r="B33" s="133"/>
      <c r="C33" s="84"/>
      <c r="D33" s="134"/>
      <c r="E33" s="134"/>
      <c r="F33" s="134"/>
      <c r="G33" s="134"/>
      <c r="H33" s="135"/>
    </row>
    <row r="34" spans="1:8" ht="20.100000000000001" customHeight="1" x14ac:dyDescent="0.25">
      <c r="A34" s="113" t="s">
        <v>714</v>
      </c>
      <c r="B34" s="133" t="s">
        <v>717</v>
      </c>
      <c r="C34" s="84" t="s">
        <v>404</v>
      </c>
      <c r="D34" s="134">
        <v>6</v>
      </c>
      <c r="E34" s="134">
        <v>50</v>
      </c>
      <c r="F34" s="134"/>
      <c r="G34" s="134"/>
      <c r="H34" s="135">
        <f t="shared" si="0"/>
        <v>0</v>
      </c>
    </row>
    <row r="35" spans="1:8" ht="20.100000000000001" customHeight="1" x14ac:dyDescent="0.25">
      <c r="A35" s="113" t="s">
        <v>715</v>
      </c>
      <c r="B35" s="133">
        <v>170</v>
      </c>
      <c r="C35" s="84" t="s">
        <v>404</v>
      </c>
      <c r="D35" s="134">
        <v>6</v>
      </c>
      <c r="E35" s="134">
        <v>100</v>
      </c>
      <c r="F35" s="134"/>
      <c r="G35" s="134"/>
      <c r="H35" s="135">
        <f t="shared" si="0"/>
        <v>0</v>
      </c>
    </row>
    <row r="36" spans="1:8" ht="20.100000000000001" customHeight="1" x14ac:dyDescent="0.25">
      <c r="A36" s="113" t="s">
        <v>716</v>
      </c>
      <c r="B36" s="133">
        <v>170</v>
      </c>
      <c r="C36" s="84" t="s">
        <v>404</v>
      </c>
      <c r="D36" s="134">
        <v>6</v>
      </c>
      <c r="E36" s="134">
        <v>100</v>
      </c>
      <c r="F36" s="134"/>
      <c r="G36" s="134"/>
      <c r="H36" s="135">
        <f t="shared" si="0"/>
        <v>0</v>
      </c>
    </row>
    <row r="37" spans="1:8" ht="20.100000000000001" customHeight="1" x14ac:dyDescent="0.25">
      <c r="A37" s="136" t="s">
        <v>344</v>
      </c>
      <c r="B37" s="137"/>
      <c r="C37" s="138"/>
      <c r="D37" s="139"/>
      <c r="E37" s="139">
        <f>SUM(E34:E36)</f>
        <v>250</v>
      </c>
      <c r="F37" s="139"/>
      <c r="G37" s="139">
        <f>SUM(G34:G36)</f>
        <v>0</v>
      </c>
      <c r="H37" s="141">
        <f t="shared" si="0"/>
        <v>0</v>
      </c>
    </row>
    <row r="38" spans="1:8" ht="20.100000000000001" customHeight="1" x14ac:dyDescent="0.25">
      <c r="A38" s="113"/>
      <c r="B38" s="133"/>
      <c r="C38" s="84"/>
      <c r="D38" s="134"/>
      <c r="E38" s="134"/>
      <c r="F38" s="134"/>
      <c r="G38" s="134"/>
      <c r="H38" s="135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5630-A538-412C-88FE-E4118C8D2511}">
  <sheetPr>
    <pageSetUpPr fitToPage="1"/>
  </sheetPr>
  <dimension ref="A1:M57"/>
  <sheetViews>
    <sheetView topLeftCell="A15" zoomScale="80" zoomScaleNormal="80" workbookViewId="0">
      <selection activeCell="G36" sqref="G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692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718</v>
      </c>
      <c r="B8" s="130" t="s">
        <v>719</v>
      </c>
      <c r="C8" s="71" t="s">
        <v>404</v>
      </c>
      <c r="D8" s="131">
        <v>6</v>
      </c>
      <c r="E8" s="131">
        <v>110</v>
      </c>
      <c r="F8" s="131"/>
      <c r="G8" s="131"/>
      <c r="H8" s="132">
        <f t="shared" ref="H8:H38" si="0">G8/E8</f>
        <v>0</v>
      </c>
    </row>
    <row r="9" spans="1:13" ht="20.100000000000001" customHeight="1" x14ac:dyDescent="0.25">
      <c r="A9" s="136" t="s">
        <v>345</v>
      </c>
      <c r="B9" s="519"/>
      <c r="C9" s="520"/>
      <c r="D9" s="140"/>
      <c r="E9" s="140">
        <f>SUM(E8)</f>
        <v>110</v>
      </c>
      <c r="F9" s="140"/>
      <c r="G9" s="140">
        <f>SUM(G8)</f>
        <v>0</v>
      </c>
      <c r="H9" s="363">
        <f t="shared" ref="H9:H38" si="1">G9/E9</f>
        <v>0</v>
      </c>
    </row>
    <row r="10" spans="1:13" ht="20.100000000000001" customHeight="1" x14ac:dyDescent="0.25">
      <c r="A10" s="113"/>
      <c r="B10" s="130"/>
      <c r="C10" s="71"/>
      <c r="D10" s="131"/>
      <c r="E10" s="131"/>
      <c r="F10" s="131"/>
      <c r="G10" s="131"/>
      <c r="H10" s="132"/>
    </row>
    <row r="11" spans="1:13" ht="20.100000000000001" customHeight="1" x14ac:dyDescent="0.25">
      <c r="A11" s="113" t="s">
        <v>720</v>
      </c>
      <c r="B11" s="130" t="s">
        <v>725</v>
      </c>
      <c r="C11" s="71" t="s">
        <v>404</v>
      </c>
      <c r="D11" s="131">
        <v>10</v>
      </c>
      <c r="E11" s="131">
        <v>325</v>
      </c>
      <c r="F11" s="131"/>
      <c r="G11" s="131"/>
      <c r="H11" s="132">
        <f t="shared" si="1"/>
        <v>0</v>
      </c>
    </row>
    <row r="12" spans="1:13" s="143" customFormat="1" ht="20.100000000000001" customHeight="1" x14ac:dyDescent="0.25">
      <c r="A12" s="113" t="s">
        <v>721</v>
      </c>
      <c r="B12" s="130" t="s">
        <v>725</v>
      </c>
      <c r="C12" s="71" t="s">
        <v>404</v>
      </c>
      <c r="D12" s="131">
        <v>12</v>
      </c>
      <c r="E12" s="131">
        <v>325</v>
      </c>
      <c r="F12" s="131"/>
      <c r="G12" s="131"/>
      <c r="H12" s="132">
        <f t="shared" si="1"/>
        <v>0</v>
      </c>
    </row>
    <row r="13" spans="1:13" s="143" customFormat="1" ht="20.100000000000001" customHeight="1" x14ac:dyDescent="0.25">
      <c r="A13" s="113" t="s">
        <v>722</v>
      </c>
      <c r="B13" s="130" t="s">
        <v>725</v>
      </c>
      <c r="C13" s="71" t="s">
        <v>404</v>
      </c>
      <c r="D13" s="131">
        <v>12</v>
      </c>
      <c r="E13" s="131">
        <v>325</v>
      </c>
      <c r="F13" s="131"/>
      <c r="G13" s="131"/>
      <c r="H13" s="132">
        <f t="shared" si="1"/>
        <v>0</v>
      </c>
    </row>
    <row r="14" spans="1:13" s="143" customFormat="1" ht="20.100000000000001" customHeight="1" x14ac:dyDescent="0.25">
      <c r="A14" s="113" t="s">
        <v>723</v>
      </c>
      <c r="B14" s="130" t="s">
        <v>725</v>
      </c>
      <c r="C14" s="71" t="s">
        <v>404</v>
      </c>
      <c r="D14" s="131">
        <v>12</v>
      </c>
      <c r="E14" s="131">
        <v>325</v>
      </c>
      <c r="F14" s="131"/>
      <c r="G14" s="131"/>
      <c r="H14" s="132">
        <f t="shared" si="1"/>
        <v>0</v>
      </c>
    </row>
    <row r="15" spans="1:13" s="143" customFormat="1" ht="20.100000000000001" customHeight="1" x14ac:dyDescent="0.25">
      <c r="A15" s="113" t="s">
        <v>724</v>
      </c>
      <c r="B15" s="130" t="s">
        <v>725</v>
      </c>
      <c r="C15" s="71" t="s">
        <v>404</v>
      </c>
      <c r="D15" s="131">
        <v>12</v>
      </c>
      <c r="E15" s="131">
        <v>325</v>
      </c>
      <c r="F15" s="131"/>
      <c r="G15" s="131"/>
      <c r="H15" s="132">
        <f t="shared" si="1"/>
        <v>0</v>
      </c>
    </row>
    <row r="16" spans="1:13" s="143" customFormat="1" ht="20.100000000000001" customHeight="1" x14ac:dyDescent="0.25">
      <c r="A16" s="136" t="s">
        <v>346</v>
      </c>
      <c r="B16" s="519"/>
      <c r="C16" s="520"/>
      <c r="D16" s="140"/>
      <c r="E16" s="140">
        <f>SUM(E11:E15)</f>
        <v>1625</v>
      </c>
      <c r="F16" s="140"/>
      <c r="G16" s="140">
        <f>SUM(G11:G15)</f>
        <v>0</v>
      </c>
      <c r="H16" s="363">
        <f t="shared" si="1"/>
        <v>0</v>
      </c>
    </row>
    <row r="17" spans="1:8" ht="20.100000000000001" customHeight="1" x14ac:dyDescent="0.25">
      <c r="A17" s="113"/>
      <c r="B17" s="130"/>
      <c r="C17" s="71"/>
      <c r="D17" s="131"/>
      <c r="E17" s="131"/>
      <c r="F17" s="131"/>
      <c r="G17" s="131"/>
      <c r="H17" s="132"/>
    </row>
    <row r="18" spans="1:8" ht="20.100000000000001" customHeight="1" x14ac:dyDescent="0.25">
      <c r="A18" s="113" t="s">
        <v>726</v>
      </c>
      <c r="B18" s="130" t="s">
        <v>729</v>
      </c>
      <c r="C18" s="71" t="s">
        <v>404</v>
      </c>
      <c r="D18" s="131">
        <v>6</v>
      </c>
      <c r="E18" s="131">
        <v>110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13" t="s">
        <v>727</v>
      </c>
      <c r="B19" s="130" t="s">
        <v>730</v>
      </c>
      <c r="C19" s="71" t="s">
        <v>404</v>
      </c>
      <c r="D19" s="131">
        <v>6</v>
      </c>
      <c r="E19" s="131">
        <v>110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13" t="s">
        <v>728</v>
      </c>
      <c r="B20" s="130" t="s">
        <v>731</v>
      </c>
      <c r="C20" s="71" t="s">
        <v>404</v>
      </c>
      <c r="D20" s="131">
        <v>6</v>
      </c>
      <c r="E20" s="131">
        <v>110</v>
      </c>
      <c r="F20" s="131"/>
      <c r="G20" s="131"/>
      <c r="H20" s="132">
        <f t="shared" si="1"/>
        <v>0</v>
      </c>
    </row>
    <row r="21" spans="1:8" ht="20.100000000000001" customHeight="1" x14ac:dyDescent="0.25">
      <c r="A21" s="136" t="s">
        <v>347</v>
      </c>
      <c r="B21" s="519"/>
      <c r="C21" s="520"/>
      <c r="D21" s="140"/>
      <c r="E21" s="140">
        <f>SUM(E18:E20)</f>
        <v>330</v>
      </c>
      <c r="F21" s="140"/>
      <c r="G21" s="140">
        <f>SUM(G18:G20)</f>
        <v>0</v>
      </c>
      <c r="H21" s="363">
        <f t="shared" si="1"/>
        <v>0</v>
      </c>
    </row>
    <row r="22" spans="1:8" ht="20.100000000000001" customHeight="1" x14ac:dyDescent="0.25">
      <c r="A22" s="113"/>
      <c r="B22" s="130"/>
      <c r="C22" s="71"/>
      <c r="D22" s="131"/>
      <c r="E22" s="131"/>
      <c r="F22" s="131"/>
      <c r="G22" s="131"/>
      <c r="H22" s="132"/>
    </row>
    <row r="23" spans="1:8" ht="20.100000000000001" customHeight="1" x14ac:dyDescent="0.25">
      <c r="A23" s="113" t="s">
        <v>732</v>
      </c>
      <c r="B23" s="130" t="s">
        <v>734</v>
      </c>
      <c r="C23" s="71" t="s">
        <v>404</v>
      </c>
      <c r="D23" s="131">
        <v>8</v>
      </c>
      <c r="E23" s="131">
        <v>150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13" t="s">
        <v>733</v>
      </c>
      <c r="B24" s="130" t="s">
        <v>734</v>
      </c>
      <c r="C24" s="71" t="s">
        <v>404</v>
      </c>
      <c r="D24" s="131">
        <v>8</v>
      </c>
      <c r="E24" s="131">
        <v>150</v>
      </c>
      <c r="F24" s="131"/>
      <c r="G24" s="131"/>
      <c r="H24" s="132">
        <f t="shared" si="1"/>
        <v>0</v>
      </c>
    </row>
    <row r="25" spans="1:8" ht="20.100000000000001" customHeight="1" x14ac:dyDescent="0.25">
      <c r="A25" s="136" t="s">
        <v>348</v>
      </c>
      <c r="B25" s="519"/>
      <c r="C25" s="520"/>
      <c r="D25" s="140"/>
      <c r="E25" s="140">
        <f>SUM(E23:E24)</f>
        <v>300</v>
      </c>
      <c r="F25" s="140"/>
      <c r="G25" s="140">
        <f>SUM(G23:G24)</f>
        <v>0</v>
      </c>
      <c r="H25" s="363">
        <f t="shared" si="1"/>
        <v>0</v>
      </c>
    </row>
    <row r="26" spans="1:8" ht="20.100000000000001" customHeight="1" x14ac:dyDescent="0.25">
      <c r="A26" s="136"/>
      <c r="B26" s="519"/>
      <c r="C26" s="520"/>
      <c r="D26" s="140"/>
      <c r="E26" s="140"/>
      <c r="F26" s="140"/>
      <c r="G26" s="140"/>
      <c r="H26" s="132"/>
    </row>
    <row r="27" spans="1:8" ht="20.100000000000001" customHeight="1" x14ac:dyDescent="0.25">
      <c r="A27" s="113" t="s">
        <v>735</v>
      </c>
      <c r="B27" s="130" t="s">
        <v>736</v>
      </c>
      <c r="C27" s="71" t="s">
        <v>404</v>
      </c>
      <c r="D27" s="131">
        <v>6</v>
      </c>
      <c r="E27" s="131">
        <v>160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36" t="s">
        <v>349</v>
      </c>
      <c r="B28" s="519"/>
      <c r="C28" s="520"/>
      <c r="D28" s="140"/>
      <c r="E28" s="140">
        <f>SUM(E27)</f>
        <v>160</v>
      </c>
      <c r="F28" s="140"/>
      <c r="G28" s="140">
        <f>SUM(G27)</f>
        <v>0</v>
      </c>
      <c r="H28" s="363">
        <f t="shared" si="1"/>
        <v>0</v>
      </c>
    </row>
    <row r="29" spans="1:8" ht="20.100000000000001" customHeight="1" x14ac:dyDescent="0.25">
      <c r="A29" s="113"/>
      <c r="B29" s="130"/>
      <c r="C29" s="71"/>
      <c r="D29" s="131"/>
      <c r="E29" s="131"/>
      <c r="F29" s="131"/>
      <c r="G29" s="131"/>
      <c r="H29" s="132"/>
    </row>
    <row r="30" spans="1:8" ht="20.100000000000001" customHeight="1" x14ac:dyDescent="0.25">
      <c r="A30" s="113" t="s">
        <v>737</v>
      </c>
      <c r="B30" s="130">
        <v>180</v>
      </c>
      <c r="C30" s="71" t="s">
        <v>404</v>
      </c>
      <c r="D30" s="131">
        <v>6</v>
      </c>
      <c r="E30" s="131">
        <v>100</v>
      </c>
      <c r="F30" s="131"/>
      <c r="G30" s="131"/>
      <c r="H30" s="132">
        <f t="shared" si="1"/>
        <v>0</v>
      </c>
    </row>
    <row r="31" spans="1:8" ht="20.100000000000001" customHeight="1" x14ac:dyDescent="0.25">
      <c r="A31" s="113" t="s">
        <v>738</v>
      </c>
      <c r="B31" s="130">
        <v>180</v>
      </c>
      <c r="C31" s="71" t="s">
        <v>404</v>
      </c>
      <c r="D31" s="131">
        <v>6</v>
      </c>
      <c r="E31" s="131">
        <v>100</v>
      </c>
      <c r="F31" s="131"/>
      <c r="G31" s="131"/>
      <c r="H31" s="132">
        <f t="shared" si="1"/>
        <v>0</v>
      </c>
    </row>
    <row r="32" spans="1:8" ht="20.100000000000001" customHeight="1" x14ac:dyDescent="0.25">
      <c r="A32" s="113" t="s">
        <v>739</v>
      </c>
      <c r="B32" s="130" t="s">
        <v>743</v>
      </c>
      <c r="C32" s="71" t="s">
        <v>404</v>
      </c>
      <c r="D32" s="131">
        <v>8</v>
      </c>
      <c r="E32" s="131">
        <v>150</v>
      </c>
      <c r="F32" s="131"/>
      <c r="G32" s="131"/>
      <c r="H32" s="132">
        <f t="shared" si="1"/>
        <v>0</v>
      </c>
    </row>
    <row r="33" spans="1:8" ht="20.100000000000001" customHeight="1" x14ac:dyDescent="0.25">
      <c r="A33" s="113" t="s">
        <v>740</v>
      </c>
      <c r="B33" s="130" t="s">
        <v>743</v>
      </c>
      <c r="C33" s="71" t="s">
        <v>404</v>
      </c>
      <c r="D33" s="131">
        <v>8</v>
      </c>
      <c r="E33" s="131">
        <v>150</v>
      </c>
      <c r="F33" s="131"/>
      <c r="G33" s="131"/>
      <c r="H33" s="132">
        <f t="shared" si="1"/>
        <v>0</v>
      </c>
    </row>
    <row r="34" spans="1:8" ht="20.100000000000001" customHeight="1" x14ac:dyDescent="0.25">
      <c r="A34" s="113" t="s">
        <v>741</v>
      </c>
      <c r="B34" s="130" t="s">
        <v>743</v>
      </c>
      <c r="C34" s="71" t="s">
        <v>404</v>
      </c>
      <c r="D34" s="131">
        <v>8</v>
      </c>
      <c r="E34" s="131">
        <v>160</v>
      </c>
      <c r="F34" s="131"/>
      <c r="G34" s="131"/>
      <c r="H34" s="132">
        <f t="shared" si="1"/>
        <v>0</v>
      </c>
    </row>
    <row r="35" spans="1:8" ht="20.100000000000001" customHeight="1" x14ac:dyDescent="0.25">
      <c r="A35" s="113" t="s">
        <v>742</v>
      </c>
      <c r="B35" s="130" t="s">
        <v>743</v>
      </c>
      <c r="C35" s="71" t="s">
        <v>404</v>
      </c>
      <c r="D35" s="131">
        <v>8</v>
      </c>
      <c r="E35" s="131">
        <v>160</v>
      </c>
      <c r="F35" s="131"/>
      <c r="G35" s="131"/>
      <c r="H35" s="132">
        <f t="shared" si="1"/>
        <v>0</v>
      </c>
    </row>
    <row r="36" spans="1:8" ht="20.100000000000001" customHeight="1" x14ac:dyDescent="0.25">
      <c r="A36" s="136" t="s">
        <v>336</v>
      </c>
      <c r="B36" s="519"/>
      <c r="C36" s="520"/>
      <c r="D36" s="140"/>
      <c r="E36" s="140">
        <f>SUM(E30:E35)</f>
        <v>820</v>
      </c>
      <c r="F36" s="140"/>
      <c r="G36" s="140">
        <f>SUM(G30:G35)</f>
        <v>0</v>
      </c>
      <c r="H36" s="363">
        <f t="shared" si="1"/>
        <v>0</v>
      </c>
    </row>
    <row r="37" spans="1:8" ht="20.100000000000001" customHeight="1" x14ac:dyDescent="0.25">
      <c r="A37" s="113"/>
      <c r="B37" s="130"/>
      <c r="C37" s="71"/>
      <c r="D37" s="131"/>
      <c r="E37" s="131"/>
      <c r="F37" s="131"/>
      <c r="G37" s="131"/>
      <c r="H37" s="132"/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B8E5-1561-4B69-97C1-4E899ED99388}">
  <sheetPr>
    <pageSetUpPr fitToPage="1"/>
  </sheetPr>
  <dimension ref="A1:M57"/>
  <sheetViews>
    <sheetView topLeftCell="A10" zoomScale="80" zoomScaleNormal="80" workbookViewId="0">
      <selection activeCell="E18" sqref="E1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692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744</v>
      </c>
      <c r="B8" s="130">
        <v>180</v>
      </c>
      <c r="C8" s="71" t="s">
        <v>404</v>
      </c>
      <c r="D8" s="131">
        <v>6</v>
      </c>
      <c r="E8" s="131">
        <v>75</v>
      </c>
      <c r="F8" s="131"/>
      <c r="G8" s="131"/>
      <c r="H8" s="132">
        <f t="shared" ref="H8:H38" si="0">G8/E8</f>
        <v>0</v>
      </c>
    </row>
    <row r="9" spans="1:13" ht="20.100000000000001" customHeight="1" x14ac:dyDescent="0.25">
      <c r="A9" s="113" t="s">
        <v>745</v>
      </c>
      <c r="B9" s="130" t="s">
        <v>743</v>
      </c>
      <c r="C9" s="71" t="s">
        <v>404</v>
      </c>
      <c r="D9" s="131">
        <v>8</v>
      </c>
      <c r="E9" s="131">
        <v>125</v>
      </c>
      <c r="F9" s="131"/>
      <c r="G9" s="131"/>
      <c r="H9" s="132">
        <f t="shared" ref="H9:H37" si="1">G9/E9</f>
        <v>0</v>
      </c>
    </row>
    <row r="10" spans="1:13" ht="20.100000000000001" customHeight="1" x14ac:dyDescent="0.25">
      <c r="A10" s="113" t="s">
        <v>746</v>
      </c>
      <c r="B10" s="130" t="s">
        <v>743</v>
      </c>
      <c r="C10" s="71" t="s">
        <v>404</v>
      </c>
      <c r="D10" s="131">
        <v>8</v>
      </c>
      <c r="E10" s="131">
        <v>125</v>
      </c>
      <c r="F10" s="131"/>
      <c r="G10" s="131"/>
      <c r="H10" s="132">
        <f t="shared" si="1"/>
        <v>0</v>
      </c>
    </row>
    <row r="11" spans="1:13" ht="20.100000000000001" customHeight="1" x14ac:dyDescent="0.25">
      <c r="A11" s="113" t="s">
        <v>747</v>
      </c>
      <c r="B11" s="130" t="s">
        <v>743</v>
      </c>
      <c r="C11" s="71" t="s">
        <v>404</v>
      </c>
      <c r="D11" s="131">
        <v>8</v>
      </c>
      <c r="E11" s="131">
        <v>125</v>
      </c>
      <c r="F11" s="131"/>
      <c r="G11" s="131"/>
      <c r="H11" s="132">
        <f t="shared" si="1"/>
        <v>0</v>
      </c>
    </row>
    <row r="12" spans="1:13" s="143" customFormat="1" ht="20.100000000000001" customHeight="1" x14ac:dyDescent="0.25">
      <c r="A12" s="113" t="s">
        <v>748</v>
      </c>
      <c r="B12" s="130" t="s">
        <v>743</v>
      </c>
      <c r="C12" s="71" t="s">
        <v>404</v>
      </c>
      <c r="D12" s="131">
        <v>8</v>
      </c>
      <c r="E12" s="131">
        <v>125</v>
      </c>
      <c r="F12" s="131"/>
      <c r="G12" s="131"/>
      <c r="H12" s="132">
        <f t="shared" si="1"/>
        <v>0</v>
      </c>
    </row>
    <row r="13" spans="1:13" s="143" customFormat="1" ht="20.100000000000001" customHeight="1" x14ac:dyDescent="0.25">
      <c r="A13" s="136" t="s">
        <v>337</v>
      </c>
      <c r="B13" s="519"/>
      <c r="C13" s="520"/>
      <c r="D13" s="140"/>
      <c r="E13" s="140">
        <f>SUM(E8:E12)</f>
        <v>575</v>
      </c>
      <c r="F13" s="140"/>
      <c r="G13" s="140">
        <f>SUM(G8:G12)</f>
        <v>0</v>
      </c>
      <c r="H13" s="363">
        <f t="shared" si="1"/>
        <v>0</v>
      </c>
    </row>
    <row r="14" spans="1:13" s="143" customFormat="1" ht="20.100000000000001" customHeight="1" x14ac:dyDescent="0.25">
      <c r="A14" s="113"/>
      <c r="B14" s="130"/>
      <c r="C14" s="71"/>
      <c r="D14" s="131"/>
      <c r="E14" s="131"/>
      <c r="F14" s="131"/>
      <c r="G14" s="131"/>
      <c r="H14" s="132"/>
    </row>
    <row r="15" spans="1:13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</row>
    <row r="16" spans="1:13" s="143" customFormat="1" ht="20.100000000000001" customHeight="1" x14ac:dyDescent="0.25">
      <c r="A16" s="113"/>
      <c r="B16" s="130"/>
      <c r="C16" s="71"/>
      <c r="D16" s="131"/>
      <c r="E16" s="131"/>
      <c r="F16" s="131"/>
      <c r="G16" s="131"/>
      <c r="H16" s="132"/>
    </row>
    <row r="17" spans="1:8" ht="20.100000000000001" customHeight="1" x14ac:dyDescent="0.25">
      <c r="A17" s="113"/>
      <c r="B17" s="130"/>
      <c r="C17" s="71"/>
      <c r="D17" s="131"/>
      <c r="E17" s="131"/>
      <c r="F17" s="131"/>
      <c r="G17" s="131"/>
      <c r="H17" s="132"/>
    </row>
    <row r="18" spans="1:8" ht="20.100000000000001" customHeight="1" x14ac:dyDescent="0.25">
      <c r="A18" s="113"/>
      <c r="B18" s="130"/>
      <c r="C18" s="71"/>
      <c r="D18" s="131"/>
      <c r="E18" s="131"/>
      <c r="F18" s="131"/>
      <c r="G18" s="131"/>
      <c r="H18" s="132"/>
    </row>
    <row r="19" spans="1:8" ht="20.100000000000001" customHeight="1" x14ac:dyDescent="0.25">
      <c r="A19" s="113"/>
      <c r="B19" s="130"/>
      <c r="C19" s="71"/>
      <c r="D19" s="131"/>
      <c r="E19" s="131"/>
      <c r="F19" s="131"/>
      <c r="G19" s="131"/>
      <c r="H19" s="132"/>
    </row>
    <row r="20" spans="1:8" s="143" customFormat="1" ht="20.100000000000001" customHeight="1" x14ac:dyDescent="0.25">
      <c r="A20" s="113"/>
      <c r="B20" s="130"/>
      <c r="C20" s="71"/>
      <c r="D20" s="131"/>
      <c r="E20" s="131"/>
      <c r="F20" s="131"/>
      <c r="G20" s="131"/>
      <c r="H20" s="132"/>
    </row>
    <row r="21" spans="1:8" ht="20.100000000000001" customHeight="1" x14ac:dyDescent="0.25">
      <c r="A21" s="113"/>
      <c r="B21" s="130"/>
      <c r="C21" s="71"/>
      <c r="D21" s="131"/>
      <c r="E21" s="131"/>
      <c r="F21" s="131"/>
      <c r="G21" s="131"/>
      <c r="H21" s="132"/>
    </row>
    <row r="22" spans="1:8" ht="20.100000000000001" customHeight="1" x14ac:dyDescent="0.25">
      <c r="A22" s="113"/>
      <c r="B22" s="130"/>
      <c r="C22" s="71"/>
      <c r="D22" s="131"/>
      <c r="E22" s="131"/>
      <c r="F22" s="131"/>
      <c r="G22" s="131"/>
      <c r="H22" s="132"/>
    </row>
    <row r="23" spans="1:8" ht="20.100000000000001" customHeight="1" x14ac:dyDescent="0.25">
      <c r="A23" s="113"/>
      <c r="B23" s="130"/>
      <c r="C23" s="71"/>
      <c r="D23" s="131"/>
      <c r="E23" s="131"/>
      <c r="F23" s="131"/>
      <c r="G23" s="131"/>
      <c r="H23" s="132"/>
    </row>
    <row r="24" spans="1:8" ht="20.100000000000001" customHeight="1" x14ac:dyDescent="0.25">
      <c r="A24" s="113"/>
      <c r="B24" s="130"/>
      <c r="C24" s="71"/>
      <c r="D24" s="131"/>
      <c r="E24" s="131"/>
      <c r="F24" s="131"/>
      <c r="G24" s="131"/>
      <c r="H24" s="132"/>
    </row>
    <row r="25" spans="1:8" ht="20.100000000000001" customHeight="1" x14ac:dyDescent="0.25">
      <c r="A25" s="113"/>
      <c r="B25" s="130"/>
      <c r="C25" s="71"/>
      <c r="D25" s="131"/>
      <c r="E25" s="131"/>
      <c r="F25" s="131"/>
      <c r="G25" s="131"/>
      <c r="H25" s="132"/>
    </row>
    <row r="26" spans="1:8" ht="20.100000000000001" customHeight="1" x14ac:dyDescent="0.25">
      <c r="A26" s="113"/>
      <c r="B26" s="130"/>
      <c r="C26" s="71"/>
      <c r="D26" s="131"/>
      <c r="E26" s="131"/>
      <c r="F26" s="131"/>
      <c r="G26" s="131"/>
      <c r="H26" s="132"/>
    </row>
    <row r="27" spans="1:8" ht="20.100000000000001" customHeight="1" x14ac:dyDescent="0.25">
      <c r="A27" s="113"/>
      <c r="B27" s="130"/>
      <c r="C27" s="71"/>
      <c r="D27" s="131"/>
      <c r="E27" s="131"/>
      <c r="F27" s="131"/>
      <c r="G27" s="131"/>
      <c r="H27" s="132"/>
    </row>
    <row r="28" spans="1:8" ht="20.100000000000001" customHeight="1" x14ac:dyDescent="0.25">
      <c r="A28" s="113"/>
      <c r="B28" s="130"/>
      <c r="C28" s="71"/>
      <c r="D28" s="131"/>
      <c r="E28" s="131"/>
      <c r="F28" s="131"/>
      <c r="G28" s="131"/>
      <c r="H28" s="132"/>
    </row>
    <row r="29" spans="1:8" ht="20.100000000000001" customHeight="1" x14ac:dyDescent="0.25">
      <c r="A29" s="113"/>
      <c r="B29" s="130"/>
      <c r="C29" s="71"/>
      <c r="D29" s="131"/>
      <c r="E29" s="131"/>
      <c r="F29" s="131"/>
      <c r="G29" s="131"/>
      <c r="H29" s="132"/>
    </row>
    <row r="30" spans="1:8" ht="20.100000000000001" customHeight="1" x14ac:dyDescent="0.25">
      <c r="A30" s="113"/>
      <c r="B30" s="130"/>
      <c r="C30" s="71"/>
      <c r="D30" s="131"/>
      <c r="E30" s="131"/>
      <c r="F30" s="131"/>
      <c r="G30" s="131"/>
      <c r="H30" s="132"/>
    </row>
    <row r="31" spans="1:8" ht="20.100000000000001" customHeight="1" x14ac:dyDescent="0.25">
      <c r="A31" s="113"/>
      <c r="B31" s="130"/>
      <c r="C31" s="71"/>
      <c r="D31" s="131"/>
      <c r="E31" s="131"/>
      <c r="F31" s="131"/>
      <c r="G31" s="131"/>
      <c r="H31" s="132"/>
    </row>
    <row r="32" spans="1:8" ht="20.100000000000001" customHeight="1" x14ac:dyDescent="0.25">
      <c r="A32" s="113"/>
      <c r="B32" s="130"/>
      <c r="C32" s="71"/>
      <c r="D32" s="131"/>
      <c r="E32" s="131"/>
      <c r="F32" s="131"/>
      <c r="G32" s="131"/>
      <c r="H32" s="132"/>
    </row>
    <row r="33" spans="1:8" ht="20.100000000000001" customHeight="1" x14ac:dyDescent="0.25">
      <c r="A33" s="113"/>
      <c r="B33" s="130"/>
      <c r="C33" s="71"/>
      <c r="D33" s="131"/>
      <c r="E33" s="131"/>
      <c r="F33" s="131"/>
      <c r="G33" s="131"/>
      <c r="H33" s="132"/>
    </row>
    <row r="34" spans="1:8" ht="20.100000000000001" customHeight="1" x14ac:dyDescent="0.25">
      <c r="A34" s="113"/>
      <c r="B34" s="130"/>
      <c r="C34" s="71"/>
      <c r="D34" s="131"/>
      <c r="E34" s="131"/>
      <c r="F34" s="131"/>
      <c r="G34" s="131"/>
      <c r="H34" s="132"/>
    </row>
    <row r="35" spans="1:8" ht="20.100000000000001" customHeight="1" x14ac:dyDescent="0.25">
      <c r="A35" s="113"/>
      <c r="B35" s="130"/>
      <c r="C35" s="71"/>
      <c r="D35" s="131"/>
      <c r="E35" s="131"/>
      <c r="F35" s="131"/>
      <c r="G35" s="131"/>
      <c r="H35" s="132"/>
    </row>
    <row r="36" spans="1:8" ht="20.100000000000001" customHeight="1" x14ac:dyDescent="0.25">
      <c r="A36" s="113"/>
      <c r="B36" s="130"/>
      <c r="C36" s="71"/>
      <c r="D36" s="131"/>
      <c r="E36" s="131"/>
      <c r="F36" s="131"/>
      <c r="G36" s="131"/>
      <c r="H36" s="132"/>
    </row>
    <row r="37" spans="1:8" ht="20.100000000000001" customHeight="1" x14ac:dyDescent="0.25">
      <c r="A37" s="113"/>
      <c r="B37" s="130"/>
      <c r="C37" s="71"/>
      <c r="D37" s="131"/>
      <c r="E37" s="131"/>
      <c r="F37" s="131"/>
      <c r="G37" s="131"/>
      <c r="H37" s="132"/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D9DF-A4C2-4133-8423-FC91D6E52D8B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C6" sqref="C6"/>
      <selection pane="bottomLeft" activeCell="C16" sqref="C16"/>
    </sheetView>
  </sheetViews>
  <sheetFormatPr defaultColWidth="9.140625" defaultRowHeight="15" x14ac:dyDescent="0.25"/>
  <cols>
    <col min="1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3" ht="15" customHeight="1" x14ac:dyDescent="0.25">
      <c r="A5" s="388" t="s">
        <v>201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</row>
    <row r="7" spans="1:13" ht="54.75" thickBot="1" x14ac:dyDescent="0.3">
      <c r="A7" s="67" t="s">
        <v>37</v>
      </c>
      <c r="B7" s="68" t="s">
        <v>38</v>
      </c>
      <c r="C7" s="68"/>
      <c r="D7" s="68" t="s">
        <v>39</v>
      </c>
      <c r="E7" s="68" t="s">
        <v>40</v>
      </c>
      <c r="F7" s="68" t="s">
        <v>41</v>
      </c>
      <c r="G7" s="68" t="s">
        <v>42</v>
      </c>
      <c r="H7" s="68" t="s">
        <v>43</v>
      </c>
      <c r="I7" s="67" t="s">
        <v>44</v>
      </c>
      <c r="J7" s="68" t="s">
        <v>45</v>
      </c>
      <c r="K7" s="68" t="s">
        <v>46</v>
      </c>
      <c r="L7" s="68" t="s">
        <v>47</v>
      </c>
    </row>
    <row r="8" spans="1:13" ht="20.100000000000001" customHeight="1" x14ac:dyDescent="0.25">
      <c r="A8" s="69" t="s">
        <v>270</v>
      </c>
      <c r="B8" s="70" t="s">
        <v>279</v>
      </c>
      <c r="C8" s="71"/>
      <c r="D8" s="71" t="s">
        <v>288</v>
      </c>
      <c r="E8" s="72">
        <v>5</v>
      </c>
      <c r="F8" s="73">
        <v>120</v>
      </c>
      <c r="G8" s="70"/>
      <c r="H8" s="73">
        <v>50</v>
      </c>
      <c r="I8" s="70"/>
      <c r="J8" s="73"/>
      <c r="K8" s="70"/>
      <c r="L8" s="74"/>
    </row>
    <row r="9" spans="1:13" ht="20.100000000000001" customHeight="1" x14ac:dyDescent="0.25">
      <c r="A9" s="69" t="s">
        <v>271</v>
      </c>
      <c r="B9" s="70" t="s">
        <v>280</v>
      </c>
      <c r="C9" s="71"/>
      <c r="D9" s="71" t="s">
        <v>288</v>
      </c>
      <c r="E9" s="72">
        <v>5</v>
      </c>
      <c r="F9" s="73">
        <v>150</v>
      </c>
      <c r="G9" s="75"/>
      <c r="H9" s="73">
        <v>50</v>
      </c>
      <c r="I9" s="70"/>
      <c r="J9" s="73"/>
      <c r="K9" s="70"/>
      <c r="L9" s="76"/>
    </row>
    <row r="10" spans="1:13" ht="20.100000000000001" customHeight="1" x14ac:dyDescent="0.25">
      <c r="A10" s="69" t="s">
        <v>272</v>
      </c>
      <c r="B10" s="70" t="s">
        <v>281</v>
      </c>
      <c r="C10" s="71"/>
      <c r="D10" s="71" t="s">
        <v>288</v>
      </c>
      <c r="E10" s="72">
        <v>5</v>
      </c>
      <c r="F10" s="73">
        <v>125</v>
      </c>
      <c r="G10" s="75"/>
      <c r="H10" s="73">
        <v>50</v>
      </c>
      <c r="I10" s="70"/>
      <c r="J10" s="73"/>
      <c r="K10" s="70"/>
      <c r="L10" s="77"/>
    </row>
    <row r="11" spans="1:13" ht="20.100000000000001" customHeight="1" x14ac:dyDescent="0.25">
      <c r="A11" s="69" t="s">
        <v>273</v>
      </c>
      <c r="B11" s="70" t="s">
        <v>282</v>
      </c>
      <c r="C11" s="71"/>
      <c r="D11" s="71" t="s">
        <v>288</v>
      </c>
      <c r="E11" s="72">
        <v>5</v>
      </c>
      <c r="F11" s="73">
        <v>150</v>
      </c>
      <c r="G11" s="75"/>
      <c r="H11" s="73">
        <v>50</v>
      </c>
      <c r="I11" s="70"/>
      <c r="J11" s="73"/>
      <c r="K11" s="70"/>
      <c r="L11" s="77"/>
    </row>
    <row r="12" spans="1:13" ht="20.100000000000001" customHeight="1" x14ac:dyDescent="0.25">
      <c r="A12" s="69" t="s">
        <v>274</v>
      </c>
      <c r="B12" s="70" t="s">
        <v>283</v>
      </c>
      <c r="C12" s="71"/>
      <c r="D12" s="71" t="s">
        <v>288</v>
      </c>
      <c r="E12" s="72">
        <v>5</v>
      </c>
      <c r="F12" s="73">
        <v>150</v>
      </c>
      <c r="G12" s="75"/>
      <c r="H12" s="73">
        <v>50</v>
      </c>
      <c r="I12" s="70"/>
      <c r="J12" s="73"/>
      <c r="K12" s="70"/>
      <c r="L12" s="77"/>
    </row>
    <row r="13" spans="1:13" ht="20.100000000000001" customHeight="1" x14ac:dyDescent="0.25">
      <c r="A13" s="69" t="s">
        <v>275</v>
      </c>
      <c r="B13" s="70" t="s">
        <v>284</v>
      </c>
      <c r="C13" s="71"/>
      <c r="D13" s="71" t="s">
        <v>288</v>
      </c>
      <c r="E13" s="72">
        <v>6</v>
      </c>
      <c r="F13" s="73">
        <v>220</v>
      </c>
      <c r="G13" s="75"/>
      <c r="H13" s="73">
        <v>50</v>
      </c>
      <c r="I13" s="70"/>
      <c r="J13" s="73"/>
      <c r="K13" s="70"/>
      <c r="L13" s="76"/>
    </row>
    <row r="14" spans="1:13" ht="20.100000000000001" customHeight="1" x14ac:dyDescent="0.25">
      <c r="A14" s="69" t="s">
        <v>276</v>
      </c>
      <c r="B14" s="70" t="s">
        <v>285</v>
      </c>
      <c r="C14" s="71"/>
      <c r="D14" s="71" t="s">
        <v>288</v>
      </c>
      <c r="E14" s="72">
        <v>5</v>
      </c>
      <c r="F14" s="73">
        <v>150</v>
      </c>
      <c r="G14" s="75"/>
      <c r="H14" s="73">
        <v>50</v>
      </c>
      <c r="I14" s="70"/>
      <c r="J14" s="73"/>
      <c r="K14" s="70"/>
      <c r="L14" s="77"/>
    </row>
    <row r="15" spans="1:13" ht="20.100000000000001" customHeight="1" x14ac:dyDescent="0.25">
      <c r="A15" s="69" t="s">
        <v>277</v>
      </c>
      <c r="B15" s="70" t="s">
        <v>286</v>
      </c>
      <c r="C15" s="71"/>
      <c r="D15" s="71" t="s">
        <v>288</v>
      </c>
      <c r="E15" s="72">
        <v>5</v>
      </c>
      <c r="F15" s="73">
        <v>135</v>
      </c>
      <c r="G15" s="75"/>
      <c r="H15" s="73">
        <v>50</v>
      </c>
      <c r="I15" s="70"/>
      <c r="J15" s="73"/>
      <c r="K15" s="70"/>
      <c r="L15" s="77"/>
    </row>
    <row r="16" spans="1:13" ht="20.100000000000001" customHeight="1" x14ac:dyDescent="0.25">
      <c r="A16" s="69" t="s">
        <v>278</v>
      </c>
      <c r="B16" s="70" t="s">
        <v>287</v>
      </c>
      <c r="C16" s="71"/>
      <c r="D16" s="71" t="s">
        <v>288</v>
      </c>
      <c r="E16" s="72">
        <v>14</v>
      </c>
      <c r="F16" s="73">
        <v>1400</v>
      </c>
      <c r="G16" s="75"/>
      <c r="H16" s="73">
        <v>400</v>
      </c>
      <c r="I16" s="70"/>
      <c r="J16" s="73"/>
      <c r="K16" s="70"/>
      <c r="L16" s="76"/>
    </row>
    <row r="17" spans="1:12" ht="20.100000000000001" customHeight="1" x14ac:dyDescent="0.25">
      <c r="A17" s="69"/>
      <c r="B17" s="75"/>
      <c r="C17" s="71"/>
      <c r="D17" s="71"/>
      <c r="E17" s="72"/>
      <c r="F17" s="310">
        <f>SUM(F8:F16)</f>
        <v>2600</v>
      </c>
      <c r="G17" s="310">
        <f>SUM(G8:G16)</f>
        <v>0</v>
      </c>
      <c r="H17" s="73"/>
      <c r="I17" s="70"/>
      <c r="J17" s="72"/>
      <c r="K17" s="70"/>
      <c r="L17" s="77"/>
    </row>
    <row r="18" spans="1:12" ht="20.100000000000001" customHeight="1" x14ac:dyDescent="0.25">
      <c r="A18" s="69"/>
      <c r="B18" s="75"/>
      <c r="C18" s="71"/>
      <c r="D18" s="71"/>
      <c r="E18" s="72"/>
      <c r="F18" s="73"/>
      <c r="G18" s="75"/>
      <c r="H18" s="73"/>
      <c r="I18" s="70"/>
      <c r="J18" s="73"/>
      <c r="K18" s="70"/>
      <c r="L18" s="77"/>
    </row>
    <row r="19" spans="1:12" ht="20.100000000000001" customHeight="1" x14ac:dyDescent="0.25">
      <c r="A19" s="69"/>
      <c r="B19" s="75"/>
      <c r="C19" s="71"/>
      <c r="D19" s="71"/>
      <c r="E19" s="72"/>
      <c r="F19" s="73"/>
      <c r="G19" s="75"/>
      <c r="H19" s="73"/>
      <c r="I19" s="70"/>
      <c r="J19" s="73"/>
      <c r="K19" s="70"/>
      <c r="L19" s="77"/>
    </row>
    <row r="20" spans="1:12" ht="20.100000000000001" customHeight="1" x14ac:dyDescent="0.25">
      <c r="A20" s="69"/>
      <c r="B20" s="75"/>
      <c r="C20" s="71"/>
      <c r="D20" s="71"/>
      <c r="E20" s="72"/>
      <c r="F20" s="73"/>
      <c r="G20" s="75"/>
      <c r="H20" s="73"/>
      <c r="I20" s="70"/>
      <c r="J20" s="73"/>
      <c r="K20" s="70"/>
      <c r="L20" s="77"/>
    </row>
    <row r="21" spans="1:12" ht="20.100000000000001" customHeight="1" x14ac:dyDescent="0.25">
      <c r="A21" s="69"/>
      <c r="B21" s="75"/>
      <c r="C21" s="71"/>
      <c r="D21" s="71"/>
      <c r="E21" s="72"/>
      <c r="F21" s="73"/>
      <c r="G21" s="75"/>
      <c r="H21" s="73"/>
      <c r="I21" s="70"/>
      <c r="J21" s="73"/>
      <c r="K21" s="70"/>
      <c r="L21" s="77"/>
    </row>
    <row r="22" spans="1:12" ht="20.100000000000001" customHeight="1" x14ac:dyDescent="0.25">
      <c r="A22" s="69"/>
      <c r="B22" s="75"/>
      <c r="C22" s="71"/>
      <c r="D22" s="71"/>
      <c r="E22" s="72"/>
      <c r="F22" s="73"/>
      <c r="G22" s="75"/>
      <c r="H22" s="73"/>
      <c r="I22" s="70"/>
      <c r="J22" s="73"/>
      <c r="K22" s="70"/>
      <c r="L22" s="77"/>
    </row>
    <row r="23" spans="1:12" ht="20.100000000000001" customHeight="1" x14ac:dyDescent="0.25">
      <c r="A23" s="69"/>
      <c r="B23" s="75"/>
      <c r="C23" s="71"/>
      <c r="D23" s="71"/>
      <c r="E23" s="72"/>
      <c r="F23" s="73"/>
      <c r="G23" s="75"/>
      <c r="H23" s="73"/>
      <c r="I23" s="70"/>
      <c r="J23" s="73"/>
      <c r="K23" s="70"/>
      <c r="L23" s="77"/>
    </row>
    <row r="24" spans="1:12" ht="20.100000000000001" customHeight="1" x14ac:dyDescent="0.25">
      <c r="A24" s="69"/>
      <c r="B24" s="75"/>
      <c r="C24" s="71"/>
      <c r="D24" s="71"/>
      <c r="E24" s="72"/>
      <c r="F24" s="73"/>
      <c r="G24" s="75"/>
      <c r="H24" s="73"/>
      <c r="I24" s="70"/>
      <c r="J24" s="73"/>
      <c r="K24" s="70"/>
      <c r="L24" s="77"/>
    </row>
    <row r="25" spans="1:12" ht="20.100000000000001" customHeight="1" x14ac:dyDescent="0.25">
      <c r="A25" s="69"/>
      <c r="B25" s="75"/>
      <c r="C25" s="71"/>
      <c r="D25" s="71"/>
      <c r="E25" s="72"/>
      <c r="F25" s="73"/>
      <c r="G25" s="75"/>
      <c r="H25" s="73"/>
      <c r="I25" s="70"/>
      <c r="J25" s="73"/>
      <c r="K25" s="70"/>
      <c r="L25" s="77"/>
    </row>
    <row r="26" spans="1:12" ht="20.100000000000001" customHeight="1" x14ac:dyDescent="0.25">
      <c r="A26" s="69"/>
      <c r="B26" s="75"/>
      <c r="C26" s="71"/>
      <c r="D26" s="71"/>
      <c r="E26" s="72"/>
      <c r="F26" s="73"/>
      <c r="G26" s="75"/>
      <c r="H26" s="73"/>
      <c r="I26" s="70"/>
      <c r="J26" s="73"/>
      <c r="K26" s="70"/>
      <c r="L26" s="77"/>
    </row>
    <row r="27" spans="1:12" ht="20.100000000000001" customHeight="1" x14ac:dyDescent="0.25">
      <c r="A27" s="69"/>
      <c r="B27" s="75"/>
      <c r="C27" s="71"/>
      <c r="D27" s="71"/>
      <c r="E27" s="72"/>
      <c r="F27" s="73"/>
      <c r="G27" s="75"/>
      <c r="H27" s="73"/>
      <c r="I27" s="70"/>
      <c r="J27" s="73"/>
      <c r="K27" s="70"/>
      <c r="L27" s="77"/>
    </row>
    <row r="28" spans="1:12" ht="20.100000000000001" customHeight="1" x14ac:dyDescent="0.25">
      <c r="A28" s="69"/>
      <c r="B28" s="75"/>
      <c r="C28" s="71"/>
      <c r="D28" s="71"/>
      <c r="E28" s="72"/>
      <c r="F28" s="73"/>
      <c r="G28" s="75"/>
      <c r="H28" s="73"/>
      <c r="I28" s="70"/>
      <c r="J28" s="73"/>
      <c r="K28" s="70"/>
      <c r="L28" s="76"/>
    </row>
    <row r="29" spans="1:12" ht="20.100000000000001" customHeight="1" x14ac:dyDescent="0.25">
      <c r="A29" s="69"/>
      <c r="B29" s="75"/>
      <c r="C29" s="71"/>
      <c r="D29" s="71"/>
      <c r="E29" s="72"/>
      <c r="F29" s="73"/>
      <c r="G29" s="75"/>
      <c r="H29" s="73"/>
      <c r="I29" s="70"/>
      <c r="J29" s="73"/>
      <c r="K29" s="70"/>
      <c r="L29" s="77"/>
    </row>
    <row r="30" spans="1:12" ht="20.100000000000001" customHeight="1" x14ac:dyDescent="0.25">
      <c r="A30" s="69"/>
      <c r="B30" s="75"/>
      <c r="C30" s="71"/>
      <c r="D30" s="71"/>
      <c r="E30" s="72"/>
      <c r="F30" s="73"/>
      <c r="G30" s="75"/>
      <c r="H30" s="73"/>
      <c r="I30" s="70"/>
      <c r="J30" s="73"/>
      <c r="K30" s="70"/>
      <c r="L30" s="77"/>
    </row>
    <row r="31" spans="1:12" ht="20.100000000000001" customHeight="1" x14ac:dyDescent="0.25">
      <c r="A31" s="69"/>
      <c r="B31" s="78"/>
      <c r="C31" s="79"/>
      <c r="D31" s="79"/>
      <c r="E31" s="80"/>
      <c r="F31" s="81"/>
      <c r="G31" s="78"/>
      <c r="H31" s="81"/>
      <c r="I31" s="82"/>
      <c r="J31" s="81"/>
      <c r="K31" s="82"/>
      <c r="L31" s="83"/>
    </row>
    <row r="32" spans="1:12" ht="20.100000000000001" customHeight="1" x14ac:dyDescent="0.25">
      <c r="A32" s="69"/>
      <c r="B32" s="75"/>
      <c r="C32" s="84"/>
      <c r="D32" s="84"/>
      <c r="E32" s="84"/>
      <c r="F32" s="85"/>
      <c r="G32" s="75"/>
      <c r="H32" s="85"/>
      <c r="I32" s="75"/>
      <c r="J32" s="85"/>
      <c r="K32" s="75"/>
      <c r="L32" s="77"/>
    </row>
    <row r="33" spans="1:12" ht="20.100000000000001" customHeight="1" x14ac:dyDescent="0.25">
      <c r="A33" s="69"/>
      <c r="B33" s="75"/>
      <c r="C33" s="84"/>
      <c r="D33" s="84"/>
      <c r="E33" s="84"/>
      <c r="F33" s="85"/>
      <c r="G33" s="75"/>
      <c r="H33" s="85"/>
      <c r="I33" s="75"/>
      <c r="J33" s="85"/>
      <c r="K33" s="75"/>
      <c r="L33" s="77"/>
    </row>
    <row r="34" spans="1:12" ht="20.100000000000001" customHeight="1" x14ac:dyDescent="0.25">
      <c r="A34" s="69"/>
      <c r="B34" s="75"/>
      <c r="C34" s="84"/>
      <c r="D34" s="84"/>
      <c r="E34" s="84"/>
      <c r="F34" s="85"/>
      <c r="G34" s="75"/>
      <c r="H34" s="85"/>
      <c r="I34" s="75"/>
      <c r="J34" s="85"/>
      <c r="K34" s="75"/>
      <c r="L34" s="77"/>
    </row>
    <row r="35" spans="1:12" ht="20.100000000000001" customHeight="1" x14ac:dyDescent="0.25">
      <c r="A35" s="69"/>
      <c r="B35" s="75"/>
      <c r="C35" s="71"/>
      <c r="D35" s="71"/>
      <c r="E35" s="72"/>
      <c r="F35" s="73"/>
      <c r="G35" s="75"/>
      <c r="H35" s="73"/>
      <c r="I35" s="70"/>
      <c r="J35" s="73"/>
      <c r="K35" s="70"/>
      <c r="L35" s="77"/>
    </row>
    <row r="36" spans="1:12" ht="20.100000000000001" customHeight="1" x14ac:dyDescent="0.25">
      <c r="A36" s="69"/>
      <c r="B36" s="75"/>
      <c r="C36" s="71"/>
      <c r="D36" s="71"/>
      <c r="E36" s="72"/>
      <c r="F36" s="73"/>
      <c r="G36" s="75"/>
      <c r="H36" s="73"/>
      <c r="I36" s="70"/>
      <c r="J36" s="73"/>
      <c r="K36" s="70"/>
      <c r="L36" s="77"/>
    </row>
    <row r="37" spans="1:12" ht="20.100000000000001" customHeight="1" x14ac:dyDescent="0.25">
      <c r="A37" s="69"/>
      <c r="B37" s="75"/>
      <c r="C37" s="71"/>
      <c r="D37" s="71"/>
      <c r="E37" s="72"/>
      <c r="F37" s="73"/>
      <c r="G37" s="75"/>
      <c r="H37" s="73"/>
      <c r="I37" s="70"/>
      <c r="J37" s="73"/>
      <c r="K37" s="70"/>
      <c r="L37" s="76"/>
    </row>
    <row r="38" spans="1:12" ht="20.100000000000001" customHeight="1" x14ac:dyDescent="0.25">
      <c r="A38" s="69"/>
      <c r="B38" s="75"/>
      <c r="C38" s="71"/>
      <c r="D38" s="71"/>
      <c r="E38" s="72"/>
      <c r="F38" s="73"/>
      <c r="G38" s="75"/>
      <c r="H38" s="73"/>
      <c r="I38" s="70"/>
      <c r="J38" s="73"/>
      <c r="K38" s="70"/>
      <c r="L38" s="77"/>
    </row>
    <row r="39" spans="1:12" ht="20.100000000000001" customHeight="1" x14ac:dyDescent="0.25">
      <c r="A39" s="69"/>
      <c r="B39" s="75"/>
      <c r="C39" s="71"/>
      <c r="D39" s="71"/>
      <c r="E39" s="72"/>
      <c r="F39" s="73"/>
      <c r="G39" s="75"/>
      <c r="H39" s="73"/>
      <c r="I39" s="70"/>
      <c r="J39" s="73"/>
      <c r="K39" s="70"/>
      <c r="L39" s="77"/>
    </row>
    <row r="40" spans="1:12" ht="20.100000000000001" customHeight="1" x14ac:dyDescent="0.25">
      <c r="A40" s="69"/>
      <c r="B40" s="78"/>
      <c r="C40" s="79"/>
      <c r="D40" s="79"/>
      <c r="E40" s="80"/>
      <c r="F40" s="81"/>
      <c r="G40" s="78"/>
      <c r="H40" s="81"/>
      <c r="I40" s="82"/>
      <c r="J40" s="81"/>
      <c r="K40" s="82"/>
      <c r="L40" s="83"/>
    </row>
    <row r="41" spans="1:12" ht="20.100000000000001" customHeight="1" x14ac:dyDescent="0.25">
      <c r="A41" s="69"/>
      <c r="B41" s="75"/>
      <c r="C41" s="84"/>
      <c r="D41" s="84"/>
      <c r="E41" s="84"/>
      <c r="F41" s="85"/>
      <c r="G41" s="75"/>
      <c r="H41" s="85"/>
      <c r="I41" s="75"/>
      <c r="J41" s="85"/>
      <c r="K41" s="75"/>
      <c r="L41" s="77"/>
    </row>
    <row r="42" spans="1:12" ht="20.100000000000001" customHeight="1" x14ac:dyDescent="0.25">
      <c r="A42" s="69"/>
      <c r="B42" s="75"/>
      <c r="C42" s="84"/>
      <c r="D42" s="84"/>
      <c r="E42" s="84"/>
      <c r="F42" s="85"/>
      <c r="G42" s="75"/>
      <c r="H42" s="85"/>
      <c r="I42" s="75"/>
      <c r="J42" s="85"/>
      <c r="K42" s="75"/>
      <c r="L42" s="77"/>
    </row>
    <row r="43" spans="1:12" ht="20.100000000000001" customHeight="1" x14ac:dyDescent="0.25">
      <c r="A43" s="69"/>
      <c r="B43" s="75"/>
      <c r="C43" s="84"/>
      <c r="D43" s="84"/>
      <c r="E43" s="84"/>
      <c r="F43" s="85"/>
      <c r="G43" s="75"/>
      <c r="H43" s="85"/>
      <c r="I43" s="75"/>
      <c r="J43" s="85"/>
      <c r="K43" s="75"/>
      <c r="L43" s="77"/>
    </row>
    <row r="44" spans="1:12" ht="20.100000000000001" customHeight="1" x14ac:dyDescent="0.25">
      <c r="A44" s="69"/>
      <c r="B44" s="75"/>
      <c r="C44" s="71"/>
      <c r="D44" s="71"/>
      <c r="E44" s="72"/>
      <c r="F44" s="73"/>
      <c r="G44" s="75"/>
      <c r="H44" s="73"/>
      <c r="I44" s="70"/>
      <c r="J44" s="73"/>
      <c r="K44" s="70"/>
      <c r="L44" s="77"/>
    </row>
    <row r="45" spans="1:12" ht="20.100000000000001" customHeight="1" x14ac:dyDescent="0.25">
      <c r="A45" s="69"/>
      <c r="B45" s="78"/>
      <c r="C45" s="79"/>
      <c r="D45" s="79"/>
      <c r="E45" s="80"/>
      <c r="F45" s="81"/>
      <c r="G45" s="78"/>
      <c r="H45" s="81"/>
      <c r="I45" s="82"/>
      <c r="J45" s="81"/>
      <c r="K45" s="82"/>
      <c r="L45" s="83"/>
    </row>
    <row r="46" spans="1:12" ht="20.100000000000001" customHeight="1" x14ac:dyDescent="0.25">
      <c r="A46" s="69"/>
      <c r="B46" s="75"/>
      <c r="C46" s="84"/>
      <c r="D46" s="84"/>
      <c r="E46" s="84"/>
      <c r="F46" s="85"/>
      <c r="G46" s="75"/>
      <c r="H46" s="85"/>
      <c r="I46" s="75"/>
      <c r="J46" s="85"/>
      <c r="K46" s="75"/>
      <c r="L46" s="77"/>
    </row>
    <row r="47" spans="1:12" ht="20.100000000000001" customHeight="1" x14ac:dyDescent="0.25">
      <c r="A47" s="69"/>
      <c r="B47" s="75"/>
      <c r="C47" s="84"/>
      <c r="D47" s="84"/>
      <c r="E47" s="84"/>
      <c r="F47" s="85"/>
      <c r="G47" s="75"/>
      <c r="H47" s="85"/>
      <c r="I47" s="75"/>
      <c r="J47" s="85"/>
      <c r="K47" s="75"/>
      <c r="L47" s="77"/>
    </row>
    <row r="48" spans="1:12" ht="20.100000000000001" customHeight="1" x14ac:dyDescent="0.25">
      <c r="A48" s="69"/>
      <c r="B48" s="75"/>
      <c r="C48" s="84"/>
      <c r="D48" s="84"/>
      <c r="E48" s="84"/>
      <c r="F48" s="85"/>
      <c r="G48" s="75"/>
      <c r="H48" s="85"/>
      <c r="I48" s="75"/>
      <c r="J48" s="85"/>
      <c r="K48" s="75"/>
      <c r="L48" s="77"/>
    </row>
    <row r="49" spans="1:12" ht="20.100000000000001" customHeight="1" x14ac:dyDescent="0.25">
      <c r="A49" s="69"/>
      <c r="B49" s="75"/>
      <c r="C49" s="71"/>
      <c r="D49" s="71"/>
      <c r="E49" s="72"/>
      <c r="F49" s="73"/>
      <c r="G49" s="75"/>
      <c r="H49" s="73"/>
      <c r="I49" s="70"/>
      <c r="J49" s="73"/>
      <c r="K49" s="70"/>
      <c r="L49" s="77"/>
    </row>
    <row r="50" spans="1:12" ht="20.100000000000001" customHeight="1" x14ac:dyDescent="0.25">
      <c r="A50" s="69"/>
      <c r="B50" s="75"/>
      <c r="C50" s="71"/>
      <c r="D50" s="71"/>
      <c r="E50" s="72"/>
      <c r="F50" s="73"/>
      <c r="G50" s="75"/>
      <c r="H50" s="73"/>
      <c r="I50" s="70"/>
      <c r="J50" s="73"/>
      <c r="K50" s="70"/>
      <c r="L50" s="77"/>
    </row>
    <row r="51" spans="1:12" ht="20.100000000000001" customHeight="1" thickBot="1" x14ac:dyDescent="0.3">
      <c r="A51" s="86"/>
      <c r="B51" s="87"/>
      <c r="C51" s="88"/>
      <c r="D51" s="88"/>
      <c r="E51" s="88"/>
      <c r="F51" s="89"/>
      <c r="G51" s="87"/>
      <c r="H51" s="89"/>
      <c r="I51" s="87"/>
      <c r="J51" s="89"/>
      <c r="K51" s="87"/>
      <c r="L51" s="90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91"/>
    </row>
    <row r="59" spans="1:12" x14ac:dyDescent="0.25">
      <c r="A59" s="92"/>
    </row>
  </sheetData>
  <mergeCells count="5">
    <mergeCell ref="A1:L1"/>
    <mergeCell ref="A2:L2"/>
    <mergeCell ref="A3:L3"/>
    <mergeCell ref="A4:L4"/>
    <mergeCell ref="A5:L5"/>
  </mergeCells>
  <phoneticPr fontId="46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AC0C-5D67-47D8-9070-473EEF8B2D8B}">
  <sheetPr>
    <pageSetUpPr fitToPage="1"/>
  </sheetPr>
  <dimension ref="A1:M76"/>
  <sheetViews>
    <sheetView topLeftCell="A4" zoomScale="80" zoomScaleNormal="80" workbookViewId="0">
      <selection activeCell="B17" sqref="B17:D18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194</v>
      </c>
      <c r="B5" s="386"/>
      <c r="C5" s="386" t="s">
        <v>193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856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857</v>
      </c>
      <c r="C9" s="392"/>
      <c r="D9" s="393"/>
      <c r="E9" s="95"/>
      <c r="F9" s="99" t="s">
        <v>50</v>
      </c>
      <c r="G9" s="100">
        <v>875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/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/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875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208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/>
      <c r="H14" s="101"/>
    </row>
    <row r="15" spans="1:13" s="9" customFormat="1" ht="20.100000000000001" customHeight="1" x14ac:dyDescent="0.2">
      <c r="A15" s="99" t="s">
        <v>56</v>
      </c>
      <c r="B15" s="405" t="s">
        <v>8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/>
      <c r="H17" s="101"/>
    </row>
    <row r="18" spans="1:9" s="9" customFormat="1" ht="20.100000000000001" customHeight="1" thickBot="1" x14ac:dyDescent="0.25">
      <c r="A18" s="99" t="s">
        <v>61</v>
      </c>
      <c r="B18" s="391">
        <v>208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 t="s">
        <v>8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851</v>
      </c>
      <c r="B23" s="114" t="s">
        <v>854</v>
      </c>
      <c r="C23" s="115" t="s">
        <v>792</v>
      </c>
      <c r="D23" s="116">
        <v>10</v>
      </c>
      <c r="E23" s="116">
        <v>300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852</v>
      </c>
      <c r="B24" s="114" t="s">
        <v>855</v>
      </c>
      <c r="C24" s="115" t="s">
        <v>792</v>
      </c>
      <c r="D24" s="116">
        <v>10</v>
      </c>
      <c r="E24" s="116">
        <v>275</v>
      </c>
      <c r="F24" s="116"/>
      <c r="G24" s="119"/>
      <c r="H24" s="117">
        <f t="shared" ref="H24:H34" si="0">G24/E24</f>
        <v>0</v>
      </c>
      <c r="I24" s="118"/>
    </row>
    <row r="25" spans="1:9" s="9" customFormat="1" ht="20.100000000000001" customHeight="1" x14ac:dyDescent="0.2">
      <c r="A25" s="113" t="s">
        <v>853</v>
      </c>
      <c r="B25" s="114" t="s">
        <v>854</v>
      </c>
      <c r="C25" s="115" t="s">
        <v>792</v>
      </c>
      <c r="D25" s="116">
        <v>10</v>
      </c>
      <c r="E25" s="116">
        <v>300</v>
      </c>
      <c r="F25" s="116"/>
      <c r="G25" s="116"/>
      <c r="H25" s="117">
        <f t="shared" si="0"/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358">
        <f>SUM(E23:E25)</f>
        <v>875</v>
      </c>
      <c r="F26" s="116"/>
      <c r="G26" s="358">
        <f>SUM(G23:G25)</f>
        <v>0</v>
      </c>
      <c r="H26" s="359">
        <f t="shared" si="0"/>
        <v>0</v>
      </c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6"/>
      <c r="H27" s="117"/>
      <c r="I27" s="118"/>
    </row>
    <row r="28" spans="1:9" s="9" customFormat="1" ht="20.100000000000001" customHeight="1" x14ac:dyDescent="0.2">
      <c r="A28" s="303"/>
      <c r="B28" s="303"/>
      <c r="C28" s="304"/>
      <c r="D28" s="305"/>
      <c r="E28" s="305"/>
      <c r="F28" s="305"/>
      <c r="G28" s="305"/>
      <c r="H28" s="306"/>
      <c r="I28" s="118"/>
    </row>
    <row r="29" spans="1:9" s="9" customFormat="1" ht="16.5" customHeight="1" thickBot="1" x14ac:dyDescent="0.25">
      <c r="A29" s="397" t="s">
        <v>212</v>
      </c>
      <c r="B29" s="397"/>
      <c r="C29" s="397"/>
      <c r="D29" s="397"/>
      <c r="E29" s="95"/>
      <c r="F29" s="95"/>
      <c r="G29" s="95"/>
      <c r="H29" s="95"/>
    </row>
    <row r="30" spans="1:9" s="9" customFormat="1" ht="36.75" thickBot="1" x14ac:dyDescent="0.3">
      <c r="A30" s="110" t="s">
        <v>37</v>
      </c>
      <c r="B30" s="110" t="s">
        <v>38</v>
      </c>
      <c r="C30" s="111" t="s">
        <v>39</v>
      </c>
      <c r="D30" s="111" t="s">
        <v>40</v>
      </c>
      <c r="E30" s="111" t="s">
        <v>64</v>
      </c>
      <c r="F30" s="111" t="s">
        <v>65</v>
      </c>
      <c r="G30" s="111" t="s">
        <v>66</v>
      </c>
      <c r="H30" s="68" t="s">
        <v>67</v>
      </c>
      <c r="I30" s="112"/>
    </row>
    <row r="31" spans="1:9" s="9" customFormat="1" ht="20.100000000000001" customHeight="1" x14ac:dyDescent="0.2">
      <c r="A31" s="113" t="s">
        <v>858</v>
      </c>
      <c r="B31" s="114" t="s">
        <v>854</v>
      </c>
      <c r="C31" s="115" t="s">
        <v>424</v>
      </c>
      <c r="D31" s="116" t="s">
        <v>835</v>
      </c>
      <c r="E31" s="116">
        <v>600</v>
      </c>
      <c r="F31" s="116"/>
      <c r="G31" s="116"/>
      <c r="H31" s="117">
        <f t="shared" si="0"/>
        <v>0</v>
      </c>
      <c r="I31" s="118"/>
    </row>
    <row r="32" spans="1:9" s="9" customFormat="1" ht="20.100000000000001" customHeight="1" x14ac:dyDescent="0.2">
      <c r="A32" s="113" t="s">
        <v>859</v>
      </c>
      <c r="B32" s="114" t="s">
        <v>855</v>
      </c>
      <c r="C32" s="115" t="s">
        <v>424</v>
      </c>
      <c r="D32" s="116" t="s">
        <v>860</v>
      </c>
      <c r="E32" s="116">
        <v>275</v>
      </c>
      <c r="F32" s="116"/>
      <c r="G32" s="116"/>
      <c r="H32" s="117">
        <f t="shared" si="0"/>
        <v>0</v>
      </c>
      <c r="I32" s="118"/>
    </row>
    <row r="33" spans="1:9" s="9" customFormat="1" ht="20.100000000000001" customHeight="1" x14ac:dyDescent="0.2">
      <c r="A33" s="113"/>
      <c r="B33" s="114"/>
      <c r="C33" s="115"/>
      <c r="D33" s="116"/>
      <c r="E33" s="358">
        <f>SUM(E31:E32)</f>
        <v>875</v>
      </c>
      <c r="F33" s="116"/>
      <c r="G33" s="358">
        <f>SUM(G31:G32)</f>
        <v>0</v>
      </c>
      <c r="H33" s="117">
        <f t="shared" si="0"/>
        <v>0</v>
      </c>
      <c r="I33" s="118"/>
    </row>
    <row r="34" spans="1:9" s="9" customFormat="1" ht="20.100000000000001" customHeight="1" thickBot="1" x14ac:dyDescent="0.25">
      <c r="A34" s="120"/>
      <c r="B34" s="121"/>
      <c r="C34" s="122"/>
      <c r="D34" s="123"/>
      <c r="E34" s="123"/>
      <c r="F34" s="123"/>
      <c r="G34" s="123"/>
      <c r="H34" s="108"/>
      <c r="I34" s="118"/>
    </row>
    <row r="35" spans="1:9" x14ac:dyDescent="0.25">
      <c r="A35" s="124"/>
      <c r="B35" s="124"/>
    </row>
    <row r="36" spans="1:9" x14ac:dyDescent="0.25">
      <c r="A36" s="125"/>
      <c r="B36" s="125"/>
    </row>
    <row r="37" spans="1:9" x14ac:dyDescent="0.25">
      <c r="A37" s="125"/>
      <c r="B37" s="125"/>
    </row>
    <row r="38" spans="1:9" x14ac:dyDescent="0.25">
      <c r="A38" s="125"/>
      <c r="B38" s="125"/>
    </row>
    <row r="39" spans="1:9" x14ac:dyDescent="0.25">
      <c r="A39" s="125"/>
      <c r="B39" s="125"/>
    </row>
    <row r="40" spans="1:9" x14ac:dyDescent="0.25">
      <c r="A40" s="125"/>
      <c r="B40" s="125"/>
    </row>
    <row r="41" spans="1:9" x14ac:dyDescent="0.25">
      <c r="A41" s="125"/>
      <c r="B41" s="125"/>
    </row>
    <row r="42" spans="1:9" x14ac:dyDescent="0.25">
      <c r="A42" s="126"/>
      <c r="B42" s="126"/>
    </row>
    <row r="43" spans="1:9" x14ac:dyDescent="0.25">
      <c r="A43" s="124"/>
      <c r="B43" s="124"/>
    </row>
    <row r="44" spans="1:9" x14ac:dyDescent="0.25">
      <c r="A44" s="124"/>
      <c r="B44" s="124"/>
    </row>
    <row r="45" spans="1:9" x14ac:dyDescent="0.25">
      <c r="A45" s="124"/>
      <c r="B45" s="124"/>
    </row>
    <row r="46" spans="1:9" x14ac:dyDescent="0.25">
      <c r="A46" s="124"/>
      <c r="B46" s="124"/>
    </row>
    <row r="47" spans="1:9" x14ac:dyDescent="0.25">
      <c r="A47" s="124"/>
      <c r="B47" s="124"/>
    </row>
    <row r="48" spans="1:9" x14ac:dyDescent="0.25">
      <c r="A48" s="124"/>
      <c r="B48" s="124"/>
    </row>
    <row r="49" spans="1:2" x14ac:dyDescent="0.25">
      <c r="A49" s="124"/>
      <c r="B49" s="124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125"/>
      <c r="B55" s="125"/>
    </row>
    <row r="56" spans="1:2" x14ac:dyDescent="0.25">
      <c r="A56" s="92"/>
      <c r="B56" s="92"/>
    </row>
    <row r="57" spans="1:2" x14ac:dyDescent="0.25">
      <c r="A57" s="92"/>
      <c r="B57" s="92"/>
    </row>
    <row r="73" spans="1:2" x14ac:dyDescent="0.25">
      <c r="A73" s="127"/>
      <c r="B73" s="127"/>
    </row>
    <row r="74" spans="1:2" x14ac:dyDescent="0.25">
      <c r="A74" s="92"/>
      <c r="B74" s="92"/>
    </row>
    <row r="75" spans="1:2" x14ac:dyDescent="0.25">
      <c r="A75" s="124"/>
      <c r="B75" s="124"/>
    </row>
    <row r="76" spans="1:2" x14ac:dyDescent="0.25">
      <c r="A76" s="125"/>
      <c r="B76" s="125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29:D29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8389-C952-49FF-BCD0-03D09528842E}">
  <sheetPr>
    <pageSetUpPr fitToPage="1"/>
  </sheetPr>
  <dimension ref="A1:M77"/>
  <sheetViews>
    <sheetView topLeftCell="A4" zoomScale="80" zoomScaleNormal="80" workbookViewId="0">
      <selection activeCell="I24" sqref="I24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192</v>
      </c>
      <c r="B5" s="386"/>
      <c r="C5" s="386" t="s">
        <v>869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856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857</v>
      </c>
      <c r="C9" s="392"/>
      <c r="D9" s="393"/>
      <c r="E9" s="95"/>
      <c r="F9" s="99" t="s">
        <v>50</v>
      </c>
      <c r="G9" s="100">
        <v>875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/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/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875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208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/>
      <c r="H14" s="101"/>
    </row>
    <row r="15" spans="1:13" s="9" customFormat="1" ht="20.100000000000001" customHeight="1" x14ac:dyDescent="0.2">
      <c r="A15" s="99" t="s">
        <v>56</v>
      </c>
      <c r="B15" s="405" t="s">
        <v>8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/>
      <c r="H17" s="101"/>
    </row>
    <row r="18" spans="1:9" s="9" customFormat="1" ht="20.100000000000001" customHeight="1" thickBot="1" x14ac:dyDescent="0.25">
      <c r="A18" s="99" t="s">
        <v>61</v>
      </c>
      <c r="B18" s="391">
        <v>208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 t="s">
        <v>8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861</v>
      </c>
      <c r="B23" s="114" t="s">
        <v>864</v>
      </c>
      <c r="C23" s="115" t="s">
        <v>792</v>
      </c>
      <c r="D23" s="116">
        <v>8</v>
      </c>
      <c r="E23" s="116">
        <v>175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862</v>
      </c>
      <c r="B24" s="114" t="s">
        <v>865</v>
      </c>
      <c r="C24" s="115" t="s">
        <v>792</v>
      </c>
      <c r="D24" s="116">
        <v>10</v>
      </c>
      <c r="E24" s="116">
        <v>350</v>
      </c>
      <c r="F24" s="116"/>
      <c r="G24" s="119"/>
      <c r="H24" s="117">
        <f t="shared" ref="H24:H34" si="0">G24/E24</f>
        <v>0</v>
      </c>
      <c r="I24" s="118"/>
    </row>
    <row r="25" spans="1:9" s="9" customFormat="1" ht="20.100000000000001" customHeight="1" x14ac:dyDescent="0.2">
      <c r="A25" s="113" t="s">
        <v>863</v>
      </c>
      <c r="B25" s="114" t="s">
        <v>865</v>
      </c>
      <c r="C25" s="115" t="s">
        <v>792</v>
      </c>
      <c r="D25" s="116">
        <v>10</v>
      </c>
      <c r="E25" s="116">
        <v>350</v>
      </c>
      <c r="F25" s="116"/>
      <c r="G25" s="116"/>
      <c r="H25" s="117">
        <f t="shared" si="0"/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358">
        <f>SUM(E23:E25)</f>
        <v>875</v>
      </c>
      <c r="F26" s="116"/>
      <c r="G26" s="358">
        <f>SUM(G23:G25)</f>
        <v>0</v>
      </c>
      <c r="H26" s="359">
        <f t="shared" si="0"/>
        <v>0</v>
      </c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6"/>
      <c r="H27" s="117"/>
      <c r="I27" s="118"/>
    </row>
    <row r="28" spans="1:9" s="9" customFormat="1" ht="20.100000000000001" customHeight="1" x14ac:dyDescent="0.2">
      <c r="A28" s="303"/>
      <c r="B28" s="303"/>
      <c r="C28" s="304"/>
      <c r="D28" s="305"/>
      <c r="E28" s="305"/>
      <c r="F28" s="305"/>
      <c r="G28" s="305"/>
      <c r="H28" s="306"/>
      <c r="I28" s="118"/>
    </row>
    <row r="29" spans="1:9" s="9" customFormat="1" ht="16.5" customHeight="1" thickBot="1" x14ac:dyDescent="0.25">
      <c r="A29" s="397" t="s">
        <v>212</v>
      </c>
      <c r="B29" s="397"/>
      <c r="C29" s="397"/>
      <c r="D29" s="397"/>
      <c r="E29" s="95"/>
      <c r="F29" s="95"/>
      <c r="G29" s="95"/>
      <c r="H29" s="95"/>
    </row>
    <row r="30" spans="1:9" s="9" customFormat="1" ht="36.75" thickBot="1" x14ac:dyDescent="0.3">
      <c r="A30" s="110" t="s">
        <v>37</v>
      </c>
      <c r="B30" s="110" t="s">
        <v>38</v>
      </c>
      <c r="C30" s="111" t="s">
        <v>39</v>
      </c>
      <c r="D30" s="111" t="s">
        <v>40</v>
      </c>
      <c r="E30" s="111" t="s">
        <v>64</v>
      </c>
      <c r="F30" s="111" t="s">
        <v>65</v>
      </c>
      <c r="G30" s="111" t="s">
        <v>66</v>
      </c>
      <c r="H30" s="68" t="s">
        <v>67</v>
      </c>
      <c r="I30" s="112"/>
    </row>
    <row r="31" spans="1:9" s="9" customFormat="1" ht="20.100000000000001" customHeight="1" x14ac:dyDescent="0.2">
      <c r="A31" s="113" t="s">
        <v>866</v>
      </c>
      <c r="B31" s="114" t="s">
        <v>865</v>
      </c>
      <c r="C31" s="115" t="s">
        <v>424</v>
      </c>
      <c r="D31" s="116" t="s">
        <v>868</v>
      </c>
      <c r="E31" s="116">
        <v>700</v>
      </c>
      <c r="F31" s="116"/>
      <c r="G31" s="116"/>
      <c r="H31" s="117">
        <f t="shared" si="0"/>
        <v>0</v>
      </c>
      <c r="I31" s="118"/>
    </row>
    <row r="32" spans="1:9" s="9" customFormat="1" ht="20.100000000000001" customHeight="1" x14ac:dyDescent="0.2">
      <c r="A32" s="113" t="s">
        <v>867</v>
      </c>
      <c r="B32" s="114" t="s">
        <v>864</v>
      </c>
      <c r="C32" s="115" t="s">
        <v>424</v>
      </c>
      <c r="D32" s="116" t="s">
        <v>860</v>
      </c>
      <c r="E32" s="116">
        <v>175</v>
      </c>
      <c r="F32" s="116"/>
      <c r="G32" s="116"/>
      <c r="H32" s="117">
        <f t="shared" si="0"/>
        <v>0</v>
      </c>
      <c r="I32" s="118"/>
    </row>
    <row r="33" spans="1:9" s="9" customFormat="1" ht="20.100000000000001" customHeight="1" x14ac:dyDescent="0.2">
      <c r="A33" s="113"/>
      <c r="B33" s="114"/>
      <c r="C33" s="115"/>
      <c r="D33" s="116"/>
      <c r="E33" s="358">
        <f>SUM(E31:E32)</f>
        <v>875</v>
      </c>
      <c r="F33" s="116"/>
      <c r="G33" s="358">
        <f>SUM(G31:G32)</f>
        <v>0</v>
      </c>
      <c r="H33" s="117">
        <f t="shared" si="0"/>
        <v>0</v>
      </c>
      <c r="I33" s="118"/>
    </row>
    <row r="34" spans="1:9" s="9" customFormat="1" ht="20.100000000000001" customHeight="1" thickBot="1" x14ac:dyDescent="0.25">
      <c r="A34" s="120"/>
      <c r="B34" s="121"/>
      <c r="C34" s="122"/>
      <c r="D34" s="123"/>
      <c r="E34" s="123"/>
      <c r="F34" s="123"/>
      <c r="G34" s="123"/>
      <c r="H34" s="108"/>
      <c r="I34" s="118"/>
    </row>
    <row r="35" spans="1:9" x14ac:dyDescent="0.25">
      <c r="A35" s="124"/>
      <c r="B35" s="124"/>
    </row>
    <row r="36" spans="1:9" x14ac:dyDescent="0.25">
      <c r="A36" s="124"/>
      <c r="B36" s="124"/>
    </row>
    <row r="37" spans="1:9" x14ac:dyDescent="0.25">
      <c r="A37" s="125"/>
      <c r="B37" s="125"/>
    </row>
    <row r="38" spans="1:9" x14ac:dyDescent="0.25">
      <c r="A38" s="125"/>
      <c r="B38" s="125"/>
    </row>
    <row r="39" spans="1:9" x14ac:dyDescent="0.25">
      <c r="A39" s="125"/>
      <c r="B39" s="125"/>
    </row>
    <row r="40" spans="1:9" x14ac:dyDescent="0.25">
      <c r="A40" s="125"/>
      <c r="B40" s="125"/>
    </row>
    <row r="41" spans="1:9" x14ac:dyDescent="0.25">
      <c r="A41" s="125"/>
      <c r="B41" s="125"/>
    </row>
    <row r="42" spans="1:9" x14ac:dyDescent="0.25">
      <c r="A42" s="125"/>
      <c r="B42" s="125"/>
    </row>
    <row r="43" spans="1:9" x14ac:dyDescent="0.25">
      <c r="A43" s="126"/>
      <c r="B43" s="126"/>
    </row>
    <row r="44" spans="1:9" x14ac:dyDescent="0.25">
      <c r="A44" s="124"/>
      <c r="B44" s="124"/>
    </row>
    <row r="45" spans="1:9" x14ac:dyDescent="0.25">
      <c r="A45" s="124"/>
      <c r="B45" s="124"/>
    </row>
    <row r="46" spans="1:9" x14ac:dyDescent="0.25">
      <c r="A46" s="124"/>
      <c r="B46" s="124"/>
    </row>
    <row r="47" spans="1:9" x14ac:dyDescent="0.25">
      <c r="A47" s="124"/>
      <c r="B47" s="124"/>
    </row>
    <row r="48" spans="1:9" x14ac:dyDescent="0.25">
      <c r="A48" s="124"/>
      <c r="B48" s="124"/>
    </row>
    <row r="49" spans="1:2" x14ac:dyDescent="0.25">
      <c r="A49" s="124"/>
      <c r="B49" s="124"/>
    </row>
    <row r="50" spans="1:2" x14ac:dyDescent="0.25">
      <c r="A50" s="124"/>
      <c r="B50" s="124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125"/>
      <c r="B55" s="125"/>
    </row>
    <row r="56" spans="1:2" x14ac:dyDescent="0.25">
      <c r="A56" s="125"/>
      <c r="B56" s="125"/>
    </row>
    <row r="57" spans="1:2" x14ac:dyDescent="0.25">
      <c r="A57" s="92"/>
      <c r="B57" s="92"/>
    </row>
    <row r="58" spans="1:2" x14ac:dyDescent="0.25">
      <c r="A58" s="92"/>
      <c r="B58" s="92"/>
    </row>
    <row r="74" spans="1:2" x14ac:dyDescent="0.25">
      <c r="A74" s="127"/>
      <c r="B74" s="127"/>
    </row>
    <row r="75" spans="1:2" x14ac:dyDescent="0.25">
      <c r="A75" s="92"/>
      <c r="B75" s="92"/>
    </row>
    <row r="76" spans="1:2" x14ac:dyDescent="0.25">
      <c r="A76" s="124"/>
      <c r="B76" s="124"/>
    </row>
    <row r="77" spans="1:2" x14ac:dyDescent="0.25">
      <c r="A77" s="125"/>
      <c r="B77" s="125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29:D29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F741-705E-4011-8DC4-E461B2D4812E}">
  <sheetPr>
    <pageSetUpPr fitToPage="1"/>
  </sheetPr>
  <dimension ref="A1:M76"/>
  <sheetViews>
    <sheetView topLeftCell="A4" zoomScale="80" zoomScaleNormal="80" workbookViewId="0">
      <selection activeCell="G15" sqref="G15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195</v>
      </c>
      <c r="B5" s="386"/>
      <c r="C5" s="386" t="s">
        <v>196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1000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1206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120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880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7.7</v>
      </c>
      <c r="H14" s="101"/>
    </row>
    <row r="15" spans="1:13" s="9" customFormat="1" ht="20.100000000000001" customHeight="1" x14ac:dyDescent="0.2">
      <c r="A15" s="99" t="s">
        <v>56</v>
      </c>
      <c r="B15" s="405">
        <v>0.5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/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7.7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403</v>
      </c>
      <c r="B23" s="114" t="s">
        <v>429</v>
      </c>
      <c r="C23" s="115" t="s">
        <v>404</v>
      </c>
      <c r="D23" s="116">
        <v>12</v>
      </c>
      <c r="E23" s="116">
        <v>500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403</v>
      </c>
      <c r="B24" s="114" t="s">
        <v>429</v>
      </c>
      <c r="C24" s="115" t="s">
        <v>404</v>
      </c>
      <c r="D24" s="116">
        <v>12</v>
      </c>
      <c r="E24" s="116">
        <v>500</v>
      </c>
      <c r="F24" s="116"/>
      <c r="G24" s="119"/>
      <c r="H24" s="117">
        <f t="shared" ref="H24:H25" si="0">G24/E24</f>
        <v>0</v>
      </c>
      <c r="I24" s="118"/>
    </row>
    <row r="25" spans="1:9" s="9" customFormat="1" ht="20.100000000000001" customHeight="1" x14ac:dyDescent="0.2">
      <c r="A25" s="113"/>
      <c r="B25" s="114"/>
      <c r="C25" s="115"/>
      <c r="D25" s="116"/>
      <c r="E25" s="358">
        <f>SUM(E23:E24)</f>
        <v>1000</v>
      </c>
      <c r="F25" s="116"/>
      <c r="G25" s="358">
        <f>SUM(G23:G24)</f>
        <v>0</v>
      </c>
      <c r="H25" s="359">
        <f t="shared" si="0"/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116"/>
      <c r="F26" s="116"/>
      <c r="G26" s="116"/>
      <c r="H26" s="117"/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6"/>
      <c r="H27" s="117"/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116"/>
      <c r="F28" s="116"/>
      <c r="G28" s="116"/>
      <c r="H28" s="117"/>
      <c r="I28" s="118"/>
    </row>
    <row r="29" spans="1:9" s="9" customFormat="1" ht="15.75" x14ac:dyDescent="0.25">
      <c r="A29" s="113"/>
      <c r="B29" s="114"/>
      <c r="C29" s="115"/>
      <c r="D29" s="116"/>
      <c r="E29" s="116"/>
      <c r="F29" s="116"/>
      <c r="G29" s="116"/>
      <c r="H29" s="117"/>
      <c r="I29" s="112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9" s="9" customFormat="1" ht="20.100000000000001" customHeight="1" thickBot="1" x14ac:dyDescent="0.25">
      <c r="A33" s="120"/>
      <c r="B33" s="121"/>
      <c r="C33" s="122"/>
      <c r="D33" s="123"/>
      <c r="E33" s="123"/>
      <c r="F33" s="123"/>
      <c r="G33" s="123"/>
      <c r="H33" s="108"/>
      <c r="I33" s="118"/>
    </row>
    <row r="34" spans="1:9" x14ac:dyDescent="0.25">
      <c r="A34" s="124"/>
      <c r="B34" s="124"/>
    </row>
    <row r="35" spans="1:9" ht="15.75" x14ac:dyDescent="0.25">
      <c r="A35" s="362" t="s">
        <v>270</v>
      </c>
      <c r="B35" s="362" t="s">
        <v>428</v>
      </c>
    </row>
    <row r="36" spans="1:9" x14ac:dyDescent="0.25">
      <c r="A36" s="125"/>
      <c r="B36" s="125"/>
    </row>
    <row r="37" spans="1:9" x14ac:dyDescent="0.25">
      <c r="A37" s="125"/>
      <c r="B37" s="125"/>
    </row>
    <row r="38" spans="1:9" x14ac:dyDescent="0.25">
      <c r="A38" s="125"/>
      <c r="B38" s="125"/>
    </row>
    <row r="39" spans="1:9" x14ac:dyDescent="0.25">
      <c r="A39" s="125"/>
      <c r="B39" s="125"/>
    </row>
    <row r="40" spans="1:9" x14ac:dyDescent="0.25">
      <c r="A40" s="125"/>
      <c r="B40" s="125"/>
    </row>
    <row r="41" spans="1:9" x14ac:dyDescent="0.25">
      <c r="A41" s="125"/>
      <c r="B41" s="125"/>
    </row>
    <row r="42" spans="1:9" x14ac:dyDescent="0.25">
      <c r="A42" s="126"/>
      <c r="B42" s="126"/>
    </row>
    <row r="43" spans="1:9" x14ac:dyDescent="0.25">
      <c r="A43" s="124"/>
      <c r="B43" s="124"/>
    </row>
    <row r="44" spans="1:9" x14ac:dyDescent="0.25">
      <c r="A44" s="124"/>
      <c r="B44" s="124"/>
    </row>
    <row r="45" spans="1:9" x14ac:dyDescent="0.25">
      <c r="A45" s="124"/>
      <c r="B45" s="124"/>
    </row>
    <row r="46" spans="1:9" x14ac:dyDescent="0.25">
      <c r="A46" s="124"/>
      <c r="B46" s="124"/>
    </row>
    <row r="47" spans="1:9" x14ac:dyDescent="0.25">
      <c r="A47" s="124"/>
      <c r="B47" s="124"/>
    </row>
    <row r="48" spans="1:9" x14ac:dyDescent="0.25">
      <c r="A48" s="124"/>
      <c r="B48" s="124"/>
    </row>
    <row r="49" spans="1:2" x14ac:dyDescent="0.25">
      <c r="A49" s="124"/>
      <c r="B49" s="124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125"/>
      <c r="B55" s="125"/>
    </row>
    <row r="56" spans="1:2" x14ac:dyDescent="0.25">
      <c r="A56" s="92"/>
      <c r="B56" s="92"/>
    </row>
    <row r="57" spans="1:2" x14ac:dyDescent="0.25">
      <c r="A57" s="92"/>
      <c r="B57" s="92"/>
    </row>
    <row r="73" spans="1:2" x14ac:dyDescent="0.25">
      <c r="A73" s="127"/>
      <c r="B73" s="127"/>
    </row>
    <row r="74" spans="1:2" x14ac:dyDescent="0.25">
      <c r="A74" s="92"/>
      <c r="B74" s="92"/>
    </row>
    <row r="75" spans="1:2" x14ac:dyDescent="0.25">
      <c r="A75" s="124"/>
      <c r="B75" s="124"/>
    </row>
    <row r="76" spans="1:2" x14ac:dyDescent="0.25">
      <c r="A76" s="125"/>
      <c r="B76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028E-E1D8-4BF0-ABA5-5E8EFC6CA109}">
  <sheetPr>
    <pageSetUpPr fitToPage="1"/>
  </sheetPr>
  <dimension ref="A1:M77"/>
  <sheetViews>
    <sheetView topLeftCell="A7" zoomScale="80" zoomScaleNormal="80" workbookViewId="0">
      <selection activeCell="B8" sqref="B8:D9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202</v>
      </c>
      <c r="B5" s="386"/>
      <c r="C5" s="386" t="s">
        <v>216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800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1095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150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650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7.7</v>
      </c>
      <c r="H14" s="101"/>
    </row>
    <row r="15" spans="1:13" s="9" customFormat="1" ht="20.100000000000001" customHeight="1" x14ac:dyDescent="0.2">
      <c r="A15" s="99" t="s">
        <v>56</v>
      </c>
      <c r="B15" s="405">
        <v>0.5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7.7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755</v>
      </c>
      <c r="B23" s="114" t="s">
        <v>750</v>
      </c>
      <c r="C23" s="115" t="s">
        <v>404</v>
      </c>
      <c r="D23" s="116">
        <v>10</v>
      </c>
      <c r="E23" s="116">
        <v>350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756</v>
      </c>
      <c r="B24" s="114" t="s">
        <v>751</v>
      </c>
      <c r="C24" s="115" t="s">
        <v>404</v>
      </c>
      <c r="D24" s="116">
        <v>6</v>
      </c>
      <c r="E24" s="116">
        <v>100</v>
      </c>
      <c r="F24" s="116"/>
      <c r="G24" s="119"/>
      <c r="H24" s="117">
        <f t="shared" ref="H24:H26" si="0">G24/E24</f>
        <v>0</v>
      </c>
      <c r="I24" s="118"/>
    </row>
    <row r="25" spans="1:9" s="9" customFormat="1" ht="20.100000000000001" customHeight="1" x14ac:dyDescent="0.2">
      <c r="A25" s="113" t="s">
        <v>757</v>
      </c>
      <c r="B25" s="114" t="s">
        <v>750</v>
      </c>
      <c r="C25" s="115" t="s">
        <v>404</v>
      </c>
      <c r="D25" s="116">
        <v>10</v>
      </c>
      <c r="E25" s="116">
        <v>350</v>
      </c>
      <c r="F25" s="116"/>
      <c r="G25" s="116"/>
      <c r="H25" s="117">
        <f t="shared" si="0"/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358">
        <f>SUM(E23:E25)</f>
        <v>800</v>
      </c>
      <c r="F26" s="116"/>
      <c r="G26" s="358">
        <f>SUM(G23:G25)</f>
        <v>0</v>
      </c>
      <c r="H26" s="359">
        <f t="shared" si="0"/>
        <v>0</v>
      </c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6"/>
      <c r="H27" s="117"/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116"/>
      <c r="F28" s="116"/>
      <c r="G28" s="116"/>
      <c r="H28" s="117"/>
      <c r="I28" s="118"/>
    </row>
    <row r="29" spans="1:9" s="9" customFormat="1" ht="20.100000000000001" customHeight="1" x14ac:dyDescent="0.2">
      <c r="A29" s="113"/>
      <c r="B29" s="114"/>
      <c r="C29" s="115"/>
      <c r="D29" s="116"/>
      <c r="E29" s="116"/>
      <c r="F29" s="116"/>
      <c r="G29" s="116"/>
      <c r="H29" s="117"/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9" s="9" customFormat="1" ht="20.100000000000001" customHeight="1" thickBot="1" x14ac:dyDescent="0.25">
      <c r="A33" s="120"/>
      <c r="B33" s="121"/>
      <c r="C33" s="122"/>
      <c r="D33" s="123"/>
      <c r="E33" s="123"/>
      <c r="F33" s="123"/>
      <c r="G33" s="123"/>
      <c r="H33" s="108"/>
      <c r="I33" s="118"/>
    </row>
    <row r="34" spans="1:9" x14ac:dyDescent="0.25">
      <c r="A34" s="124"/>
      <c r="B34" s="124"/>
    </row>
    <row r="35" spans="1:9" ht="15.75" x14ac:dyDescent="0.25">
      <c r="A35" s="362" t="s">
        <v>271</v>
      </c>
      <c r="B35" s="362" t="s">
        <v>749</v>
      </c>
    </row>
    <row r="36" spans="1:9" x14ac:dyDescent="0.25">
      <c r="A36" s="124"/>
      <c r="B36" s="124"/>
    </row>
    <row r="37" spans="1:9" x14ac:dyDescent="0.25">
      <c r="A37" s="125"/>
      <c r="B37" s="125"/>
    </row>
    <row r="38" spans="1:9" x14ac:dyDescent="0.25">
      <c r="A38" s="125"/>
      <c r="B38" s="125"/>
    </row>
    <row r="39" spans="1:9" x14ac:dyDescent="0.25">
      <c r="A39" s="125"/>
      <c r="B39" s="125"/>
    </row>
    <row r="40" spans="1:9" x14ac:dyDescent="0.25">
      <c r="A40" s="125"/>
      <c r="B40" s="125"/>
    </row>
    <row r="41" spans="1:9" x14ac:dyDescent="0.25">
      <c r="A41" s="125"/>
      <c r="B41" s="125"/>
    </row>
    <row r="42" spans="1:9" x14ac:dyDescent="0.25">
      <c r="A42" s="125"/>
      <c r="B42" s="125"/>
    </row>
    <row r="43" spans="1:9" x14ac:dyDescent="0.25">
      <c r="A43" s="126"/>
      <c r="B43" s="126"/>
    </row>
    <row r="44" spans="1:9" x14ac:dyDescent="0.25">
      <c r="A44" s="124"/>
      <c r="B44" s="124"/>
    </row>
    <row r="45" spans="1:9" x14ac:dyDescent="0.25">
      <c r="A45" s="124"/>
      <c r="B45" s="124"/>
    </row>
    <row r="46" spans="1:9" x14ac:dyDescent="0.25">
      <c r="A46" s="124"/>
      <c r="B46" s="124"/>
    </row>
    <row r="47" spans="1:9" x14ac:dyDescent="0.25">
      <c r="A47" s="124"/>
      <c r="B47" s="124"/>
    </row>
    <row r="48" spans="1:9" x14ac:dyDescent="0.25">
      <c r="A48" s="124"/>
      <c r="B48" s="124"/>
    </row>
    <row r="49" spans="1:2" x14ac:dyDescent="0.25">
      <c r="A49" s="124"/>
      <c r="B49" s="124"/>
    </row>
    <row r="50" spans="1:2" x14ac:dyDescent="0.25">
      <c r="A50" s="124"/>
      <c r="B50" s="124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125"/>
      <c r="B55" s="125"/>
    </row>
    <row r="56" spans="1:2" x14ac:dyDescent="0.25">
      <c r="A56" s="125"/>
      <c r="B56" s="125"/>
    </row>
    <row r="57" spans="1:2" x14ac:dyDescent="0.25">
      <c r="A57" s="92"/>
      <c r="B57" s="92"/>
    </row>
    <row r="58" spans="1:2" x14ac:dyDescent="0.25">
      <c r="A58" s="92"/>
      <c r="B58" s="92"/>
    </row>
    <row r="74" spans="1:2" x14ac:dyDescent="0.25">
      <c r="A74" s="127"/>
      <c r="B74" s="127"/>
    </row>
    <row r="75" spans="1:2" x14ac:dyDescent="0.25">
      <c r="A75" s="92"/>
      <c r="B75" s="92"/>
    </row>
    <row r="76" spans="1:2" x14ac:dyDescent="0.25">
      <c r="A76" s="124"/>
      <c r="B76" s="124"/>
    </row>
    <row r="77" spans="1:2" x14ac:dyDescent="0.25">
      <c r="A77" s="125"/>
      <c r="B77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78BC-78D8-4CD3-B066-C771FF0582CF}">
  <sheetPr>
    <pageSetUpPr fitToPage="1"/>
  </sheetPr>
  <dimension ref="A1:M75"/>
  <sheetViews>
    <sheetView topLeftCell="A4" zoomScale="80" zoomScaleNormal="80" workbookViewId="0">
      <selection activeCell="A21" sqref="A21:D21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203</v>
      </c>
      <c r="B5" s="386"/>
      <c r="C5" s="386" t="s">
        <v>213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700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1278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125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575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5</v>
      </c>
      <c r="H14" s="101"/>
    </row>
    <row r="15" spans="1:13" s="9" customFormat="1" ht="20.100000000000001" customHeight="1" x14ac:dyDescent="0.2">
      <c r="A15" s="99" t="s">
        <v>56</v>
      </c>
      <c r="B15" s="405">
        <v>0.33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5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753</v>
      </c>
      <c r="B23" s="114" t="s">
        <v>750</v>
      </c>
      <c r="C23" s="115" t="s">
        <v>404</v>
      </c>
      <c r="D23" s="116">
        <v>10</v>
      </c>
      <c r="E23" s="116">
        <v>350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754</v>
      </c>
      <c r="B24" s="114" t="s">
        <v>750</v>
      </c>
      <c r="C24" s="115" t="s">
        <v>404</v>
      </c>
      <c r="D24" s="116">
        <v>10</v>
      </c>
      <c r="E24" s="116">
        <v>350</v>
      </c>
      <c r="F24" s="116"/>
      <c r="G24" s="119"/>
      <c r="H24" s="117">
        <f t="shared" ref="H24:H26" si="0">G24/E24</f>
        <v>0</v>
      </c>
      <c r="I24" s="118"/>
    </row>
    <row r="25" spans="1:9" s="9" customFormat="1" ht="20.100000000000001" customHeight="1" x14ac:dyDescent="0.2">
      <c r="A25" s="113"/>
      <c r="B25" s="114"/>
      <c r="C25" s="115"/>
      <c r="D25" s="116"/>
      <c r="E25" s="358">
        <f>SUM(E23:E24)</f>
        <v>700</v>
      </c>
      <c r="F25" s="116"/>
      <c r="G25" s="358">
        <f>SUM(G23:G24)</f>
        <v>0</v>
      </c>
      <c r="H25" s="359">
        <f t="shared" ref="H25:H26" si="1">G25/E25</f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116"/>
      <c r="F26" s="116"/>
      <c r="G26" s="116"/>
      <c r="H26" s="117"/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6"/>
      <c r="H27" s="117"/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116"/>
      <c r="F28" s="116"/>
      <c r="G28" s="116"/>
      <c r="H28" s="117"/>
      <c r="I28" s="118"/>
    </row>
    <row r="29" spans="1:9" s="9" customFormat="1" ht="20.100000000000001" customHeight="1" x14ac:dyDescent="0.2">
      <c r="A29" s="113"/>
      <c r="B29" s="114"/>
      <c r="C29" s="115"/>
      <c r="D29" s="116"/>
      <c r="E29" s="116"/>
      <c r="F29" s="116"/>
      <c r="G29" s="116"/>
      <c r="H29" s="117"/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8" ht="15.75" thickBot="1" x14ac:dyDescent="0.3">
      <c r="A33" s="120"/>
      <c r="B33" s="121"/>
      <c r="C33" s="122"/>
      <c r="D33" s="123"/>
      <c r="E33" s="123"/>
      <c r="F33" s="123"/>
      <c r="G33" s="123"/>
      <c r="H33" s="108"/>
    </row>
    <row r="34" spans="1:8" x14ac:dyDescent="0.25">
      <c r="A34" s="124"/>
      <c r="B34" s="124"/>
    </row>
    <row r="35" spans="1:8" ht="15.75" x14ac:dyDescent="0.25">
      <c r="A35" s="362" t="s">
        <v>272</v>
      </c>
      <c r="B35" s="362" t="s">
        <v>752</v>
      </c>
    </row>
    <row r="36" spans="1:8" x14ac:dyDescent="0.25">
      <c r="A36" s="125"/>
      <c r="B36" s="125"/>
    </row>
    <row r="37" spans="1:8" x14ac:dyDescent="0.25">
      <c r="A37" s="125"/>
      <c r="B37" s="125"/>
    </row>
    <row r="38" spans="1:8" x14ac:dyDescent="0.25">
      <c r="A38" s="125"/>
      <c r="B38" s="125"/>
    </row>
    <row r="39" spans="1:8" x14ac:dyDescent="0.25">
      <c r="A39" s="125"/>
      <c r="B39" s="125"/>
    </row>
    <row r="40" spans="1:8" x14ac:dyDescent="0.25">
      <c r="A40" s="125"/>
      <c r="B40" s="125"/>
    </row>
    <row r="41" spans="1:8" x14ac:dyDescent="0.25">
      <c r="A41" s="126"/>
      <c r="B41" s="126"/>
    </row>
    <row r="42" spans="1:8" x14ac:dyDescent="0.25">
      <c r="A42" s="124"/>
      <c r="B42" s="124"/>
    </row>
    <row r="43" spans="1:8" x14ac:dyDescent="0.25">
      <c r="A43" s="124"/>
      <c r="B43" s="124"/>
    </row>
    <row r="44" spans="1:8" x14ac:dyDescent="0.25">
      <c r="A44" s="124"/>
      <c r="B44" s="124"/>
    </row>
    <row r="45" spans="1:8" x14ac:dyDescent="0.25">
      <c r="A45" s="124"/>
      <c r="B45" s="124"/>
    </row>
    <row r="46" spans="1:8" x14ac:dyDescent="0.25">
      <c r="A46" s="124"/>
      <c r="B46" s="124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92"/>
      <c r="B55" s="92"/>
    </row>
    <row r="56" spans="1:2" x14ac:dyDescent="0.25">
      <c r="A56" s="92"/>
      <c r="B56" s="92"/>
    </row>
    <row r="72" spans="1:2" x14ac:dyDescent="0.25">
      <c r="A72" s="127"/>
      <c r="B72" s="127"/>
    </row>
    <row r="73" spans="1:2" x14ac:dyDescent="0.25">
      <c r="A73" s="92"/>
      <c r="B73" s="92"/>
    </row>
    <row r="74" spans="1:2" x14ac:dyDescent="0.25">
      <c r="A74" s="124"/>
      <c r="B74" s="124"/>
    </row>
    <row r="75" spans="1:2" x14ac:dyDescent="0.25">
      <c r="A75" s="125"/>
      <c r="B75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A3D3-37F9-44D2-8A4A-C627C52B0E2A}">
  <sheetPr>
    <pageSetUpPr fitToPage="1"/>
  </sheetPr>
  <dimension ref="A1:M75"/>
  <sheetViews>
    <sheetView topLeftCell="A13" zoomScale="80" zoomScaleNormal="80" workbookViewId="0">
      <selection activeCell="E32" sqref="E32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204</v>
      </c>
      <c r="B5" s="386"/>
      <c r="C5" s="386" t="s">
        <v>214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800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1095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150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650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7.7</v>
      </c>
      <c r="H14" s="101"/>
    </row>
    <row r="15" spans="1:13" s="9" customFormat="1" ht="20.100000000000001" customHeight="1" x14ac:dyDescent="0.2">
      <c r="A15" s="99" t="s">
        <v>56</v>
      </c>
      <c r="B15" s="405">
        <v>0.5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7.7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758</v>
      </c>
      <c r="B23" s="114" t="s">
        <v>761</v>
      </c>
      <c r="C23" s="115" t="s">
        <v>404</v>
      </c>
      <c r="D23" s="116">
        <v>10</v>
      </c>
      <c r="E23" s="116">
        <v>350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759</v>
      </c>
      <c r="B24" s="114" t="s">
        <v>751</v>
      </c>
      <c r="C24" s="115" t="s">
        <v>404</v>
      </c>
      <c r="D24" s="116">
        <v>6</v>
      </c>
      <c r="E24" s="116">
        <v>100</v>
      </c>
      <c r="F24" s="116"/>
      <c r="G24" s="119"/>
      <c r="H24" s="117">
        <f t="shared" ref="H24:H26" si="0">G24/E24</f>
        <v>0</v>
      </c>
      <c r="I24" s="118"/>
    </row>
    <row r="25" spans="1:9" s="9" customFormat="1" ht="20.100000000000001" customHeight="1" x14ac:dyDescent="0.2">
      <c r="A25" s="113" t="s">
        <v>760</v>
      </c>
      <c r="B25" s="114" t="s">
        <v>761</v>
      </c>
      <c r="C25" s="115" t="s">
        <v>404</v>
      </c>
      <c r="D25" s="116">
        <v>10</v>
      </c>
      <c r="E25" s="116">
        <v>350</v>
      </c>
      <c r="F25" s="116"/>
      <c r="G25" s="119"/>
      <c r="H25" s="117">
        <f t="shared" ref="H25:H28" si="1">G25/E25</f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358">
        <f>SUM(E23:E25)</f>
        <v>800</v>
      </c>
      <c r="F26" s="116"/>
      <c r="G26" s="358">
        <f>SUM(G23:G25)</f>
        <v>0</v>
      </c>
      <c r="H26" s="117">
        <f t="shared" si="1"/>
        <v>0</v>
      </c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9"/>
      <c r="H27" s="117"/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116"/>
      <c r="F28" s="116"/>
      <c r="G28" s="119"/>
      <c r="H28" s="117"/>
      <c r="I28" s="118"/>
    </row>
    <row r="29" spans="1:9" s="9" customFormat="1" ht="20.100000000000001" customHeight="1" x14ac:dyDescent="0.2">
      <c r="A29" s="113"/>
      <c r="B29" s="114"/>
      <c r="C29" s="115"/>
      <c r="D29" s="116"/>
      <c r="E29" s="116"/>
      <c r="F29" s="116"/>
      <c r="G29" s="116"/>
      <c r="H29" s="117"/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8" ht="15.75" thickBot="1" x14ac:dyDescent="0.3">
      <c r="A33" s="120"/>
      <c r="B33" s="121"/>
      <c r="C33" s="122"/>
      <c r="D33" s="123"/>
      <c r="E33" s="123"/>
      <c r="F33" s="123"/>
      <c r="G33" s="123"/>
      <c r="H33" s="108"/>
    </row>
    <row r="34" spans="1:8" x14ac:dyDescent="0.25">
      <c r="A34" s="124"/>
      <c r="B34" s="124"/>
    </row>
    <row r="35" spans="1:8" ht="15.75" x14ac:dyDescent="0.25">
      <c r="A35" s="362" t="s">
        <v>273</v>
      </c>
      <c r="B35" s="362" t="s">
        <v>749</v>
      </c>
    </row>
    <row r="36" spans="1:8" x14ac:dyDescent="0.25">
      <c r="A36" s="125"/>
      <c r="B36" s="125"/>
    </row>
    <row r="37" spans="1:8" x14ac:dyDescent="0.25">
      <c r="A37" s="125"/>
      <c r="B37" s="125"/>
    </row>
    <row r="38" spans="1:8" x14ac:dyDescent="0.25">
      <c r="A38" s="125"/>
      <c r="B38" s="125"/>
    </row>
    <row r="39" spans="1:8" x14ac:dyDescent="0.25">
      <c r="A39" s="125"/>
      <c r="B39" s="125"/>
    </row>
    <row r="40" spans="1:8" x14ac:dyDescent="0.25">
      <c r="A40" s="125"/>
      <c r="B40" s="125"/>
    </row>
    <row r="41" spans="1:8" x14ac:dyDescent="0.25">
      <c r="A41" s="126"/>
      <c r="B41" s="126"/>
    </row>
    <row r="42" spans="1:8" x14ac:dyDescent="0.25">
      <c r="A42" s="124"/>
      <c r="B42" s="124"/>
    </row>
    <row r="43" spans="1:8" x14ac:dyDescent="0.25">
      <c r="A43" s="124"/>
      <c r="B43" s="124"/>
    </row>
    <row r="44" spans="1:8" x14ac:dyDescent="0.25">
      <c r="A44" s="124"/>
      <c r="B44" s="124"/>
    </row>
    <row r="45" spans="1:8" x14ac:dyDescent="0.25">
      <c r="A45" s="124"/>
      <c r="B45" s="124"/>
    </row>
    <row r="46" spans="1:8" x14ac:dyDescent="0.25">
      <c r="A46" s="124"/>
      <c r="B46" s="124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92"/>
      <c r="B55" s="92"/>
    </row>
    <row r="56" spans="1:2" x14ac:dyDescent="0.25">
      <c r="A56" s="92"/>
      <c r="B56" s="92"/>
    </row>
    <row r="72" spans="1:2" x14ac:dyDescent="0.25">
      <c r="A72" s="127"/>
      <c r="B72" s="127"/>
    </row>
    <row r="73" spans="1:2" x14ac:dyDescent="0.25">
      <c r="A73" s="92"/>
      <c r="B73" s="92"/>
    </row>
    <row r="74" spans="1:2" x14ac:dyDescent="0.25">
      <c r="A74" s="124"/>
      <c r="B74" s="124"/>
    </row>
    <row r="75" spans="1:2" x14ac:dyDescent="0.25">
      <c r="A75" s="125"/>
      <c r="B75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012B-4BC0-4C69-9ECD-D3FB7175BED9}">
  <sheetPr>
    <pageSetUpPr fitToPage="1"/>
  </sheetPr>
  <dimension ref="A1:M75"/>
  <sheetViews>
    <sheetView topLeftCell="A7" zoomScale="80" zoomScaleNormal="80" workbookViewId="0">
      <selection activeCell="A21" sqref="A21:H35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205</v>
      </c>
      <c r="B5" s="386"/>
      <c r="C5" s="386" t="s">
        <v>215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800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1095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150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650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7.7</v>
      </c>
      <c r="H14" s="101"/>
    </row>
    <row r="15" spans="1:13" s="9" customFormat="1" ht="20.100000000000001" customHeight="1" x14ac:dyDescent="0.2">
      <c r="A15" s="99" t="s">
        <v>56</v>
      </c>
      <c r="B15" s="405">
        <v>0.5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7.7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762</v>
      </c>
      <c r="B23" s="114" t="s">
        <v>765</v>
      </c>
      <c r="C23" s="115" t="s">
        <v>404</v>
      </c>
      <c r="D23" s="116">
        <v>10</v>
      </c>
      <c r="E23" s="116">
        <v>350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763</v>
      </c>
      <c r="B24" s="114" t="s">
        <v>751</v>
      </c>
      <c r="C24" s="115" t="s">
        <v>404</v>
      </c>
      <c r="D24" s="116">
        <v>6</v>
      </c>
      <c r="E24" s="116">
        <v>100</v>
      </c>
      <c r="F24" s="116"/>
      <c r="G24" s="119"/>
      <c r="H24" s="117">
        <f t="shared" ref="H24:H26" si="0">G24/E24</f>
        <v>0</v>
      </c>
      <c r="I24" s="118"/>
    </row>
    <row r="25" spans="1:9" s="9" customFormat="1" ht="20.100000000000001" customHeight="1" x14ac:dyDescent="0.2">
      <c r="A25" s="113" t="s">
        <v>764</v>
      </c>
      <c r="B25" s="114" t="s">
        <v>765</v>
      </c>
      <c r="C25" s="115" t="s">
        <v>404</v>
      </c>
      <c r="D25" s="116">
        <v>10</v>
      </c>
      <c r="E25" s="116">
        <v>350</v>
      </c>
      <c r="F25" s="116"/>
      <c r="G25" s="119"/>
      <c r="H25" s="117">
        <f t="shared" si="0"/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358">
        <f>SUM(E23:E25)</f>
        <v>800</v>
      </c>
      <c r="F26" s="116"/>
      <c r="G26" s="358">
        <f>SUM(G23:G25)</f>
        <v>0</v>
      </c>
      <c r="H26" s="117">
        <f t="shared" si="0"/>
        <v>0</v>
      </c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6"/>
      <c r="H27" s="117"/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116"/>
      <c r="F28" s="116"/>
      <c r="G28" s="116"/>
      <c r="H28" s="117"/>
      <c r="I28" s="118"/>
    </row>
    <row r="29" spans="1:9" s="9" customFormat="1" ht="20.100000000000001" customHeight="1" x14ac:dyDescent="0.2">
      <c r="A29" s="113"/>
      <c r="B29" s="114"/>
      <c r="C29" s="115"/>
      <c r="D29" s="116"/>
      <c r="E29" s="116"/>
      <c r="F29" s="116"/>
      <c r="G29" s="116"/>
      <c r="H29" s="117"/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8" ht="15.75" thickBot="1" x14ac:dyDescent="0.3">
      <c r="A33" s="120"/>
      <c r="B33" s="121"/>
      <c r="C33" s="122"/>
      <c r="D33" s="123"/>
      <c r="E33" s="123"/>
      <c r="F33" s="123"/>
      <c r="G33" s="123"/>
      <c r="H33" s="108"/>
    </row>
    <row r="34" spans="1:8" x14ac:dyDescent="0.25">
      <c r="A34" s="124"/>
      <c r="B34" s="124"/>
    </row>
    <row r="35" spans="1:8" ht="15.75" x14ac:dyDescent="0.25">
      <c r="A35" s="362" t="s">
        <v>274</v>
      </c>
      <c r="B35" s="362" t="s">
        <v>749</v>
      </c>
    </row>
    <row r="36" spans="1:8" x14ac:dyDescent="0.25">
      <c r="A36" s="125"/>
      <c r="B36" s="125"/>
    </row>
    <row r="37" spans="1:8" x14ac:dyDescent="0.25">
      <c r="A37" s="125"/>
      <c r="B37" s="125"/>
    </row>
    <row r="38" spans="1:8" x14ac:dyDescent="0.25">
      <c r="A38" s="125"/>
      <c r="B38" s="125"/>
    </row>
    <row r="39" spans="1:8" x14ac:dyDescent="0.25">
      <c r="A39" s="125"/>
      <c r="B39" s="125"/>
    </row>
    <row r="40" spans="1:8" x14ac:dyDescent="0.25">
      <c r="A40" s="125"/>
      <c r="B40" s="125"/>
    </row>
    <row r="41" spans="1:8" x14ac:dyDescent="0.25">
      <c r="A41" s="126"/>
      <c r="B41" s="126"/>
    </row>
    <row r="42" spans="1:8" x14ac:dyDescent="0.25">
      <c r="A42" s="124"/>
      <c r="B42" s="124"/>
    </row>
    <row r="43" spans="1:8" x14ac:dyDescent="0.25">
      <c r="A43" s="124"/>
      <c r="B43" s="124"/>
    </row>
    <row r="44" spans="1:8" x14ac:dyDescent="0.25">
      <c r="A44" s="124"/>
      <c r="B44" s="124"/>
    </row>
    <row r="45" spans="1:8" x14ac:dyDescent="0.25">
      <c r="A45" s="124"/>
      <c r="B45" s="124"/>
    </row>
    <row r="46" spans="1:8" x14ac:dyDescent="0.25">
      <c r="A46" s="124"/>
      <c r="B46" s="124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92"/>
      <c r="B55" s="92"/>
    </row>
    <row r="56" spans="1:2" x14ac:dyDescent="0.25">
      <c r="A56" s="92"/>
      <c r="B56" s="92"/>
    </row>
    <row r="72" spans="1:2" x14ac:dyDescent="0.25">
      <c r="A72" s="127"/>
      <c r="B72" s="127"/>
    </row>
    <row r="73" spans="1:2" x14ac:dyDescent="0.25">
      <c r="A73" s="92"/>
      <c r="B73" s="92"/>
    </row>
    <row r="74" spans="1:2" x14ac:dyDescent="0.25">
      <c r="A74" s="124"/>
      <c r="B74" s="124"/>
    </row>
    <row r="75" spans="1:2" x14ac:dyDescent="0.25">
      <c r="A75" s="125"/>
      <c r="B75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ACC6-DF5A-4A32-B165-4C59B512240C}">
  <sheetPr>
    <pageSetUpPr fitToPage="1"/>
  </sheetPr>
  <dimension ref="A1:M75"/>
  <sheetViews>
    <sheetView topLeftCell="A10" zoomScale="80" zoomScaleNormal="80" workbookViewId="0">
      <selection activeCell="A21" sqref="A21:H35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206</v>
      </c>
      <c r="B5" s="386"/>
      <c r="C5" s="386" t="s">
        <v>217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960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1187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220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740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7.7</v>
      </c>
      <c r="H14" s="101"/>
    </row>
    <row r="15" spans="1:13" s="9" customFormat="1" ht="20.100000000000001" customHeight="1" x14ac:dyDescent="0.2">
      <c r="A15" s="99" t="s">
        <v>56</v>
      </c>
      <c r="B15" s="405">
        <v>0.5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7.7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766</v>
      </c>
      <c r="B23" s="114" t="s">
        <v>772</v>
      </c>
      <c r="C23" s="115" t="s">
        <v>404</v>
      </c>
      <c r="D23" s="116">
        <v>8</v>
      </c>
      <c r="E23" s="116">
        <v>215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768</v>
      </c>
      <c r="B24" s="114" t="s">
        <v>772</v>
      </c>
      <c r="C24" s="115" t="s">
        <v>404</v>
      </c>
      <c r="D24" s="116">
        <v>8</v>
      </c>
      <c r="E24" s="116">
        <v>215</v>
      </c>
      <c r="F24" s="116"/>
      <c r="G24" s="119"/>
      <c r="H24" s="117">
        <f t="shared" ref="H24:H28" si="0">G24/E24</f>
        <v>0</v>
      </c>
      <c r="I24" s="118"/>
    </row>
    <row r="25" spans="1:9" s="9" customFormat="1" ht="20.100000000000001" customHeight="1" x14ac:dyDescent="0.2">
      <c r="A25" s="113" t="s">
        <v>769</v>
      </c>
      <c r="B25" s="114" t="s">
        <v>772</v>
      </c>
      <c r="C25" s="115" t="s">
        <v>404</v>
      </c>
      <c r="D25" s="116">
        <v>8</v>
      </c>
      <c r="E25" s="116">
        <v>215</v>
      </c>
      <c r="F25" s="116"/>
      <c r="G25" s="119"/>
      <c r="H25" s="117">
        <f t="shared" si="0"/>
        <v>0</v>
      </c>
      <c r="I25" s="118"/>
    </row>
    <row r="26" spans="1:9" s="9" customFormat="1" ht="20.100000000000001" customHeight="1" x14ac:dyDescent="0.2">
      <c r="A26" s="113" t="s">
        <v>770</v>
      </c>
      <c r="B26" s="114" t="s">
        <v>772</v>
      </c>
      <c r="C26" s="115" t="s">
        <v>404</v>
      </c>
      <c r="D26" s="116">
        <v>8</v>
      </c>
      <c r="E26" s="116">
        <v>215</v>
      </c>
      <c r="F26" s="116"/>
      <c r="G26" s="358"/>
      <c r="H26" s="117">
        <f t="shared" si="0"/>
        <v>0</v>
      </c>
      <c r="I26" s="118"/>
    </row>
    <row r="27" spans="1:9" s="9" customFormat="1" ht="20.100000000000001" customHeight="1" x14ac:dyDescent="0.2">
      <c r="A27" s="113" t="s">
        <v>771</v>
      </c>
      <c r="B27" s="114" t="s">
        <v>510</v>
      </c>
      <c r="C27" s="115" t="s">
        <v>404</v>
      </c>
      <c r="D27" s="116">
        <v>6</v>
      </c>
      <c r="E27" s="116">
        <v>100</v>
      </c>
      <c r="F27" s="116"/>
      <c r="G27" s="116"/>
      <c r="H27" s="117">
        <f t="shared" si="0"/>
        <v>0</v>
      </c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358">
        <f>SUM(E23:E27)</f>
        <v>960</v>
      </c>
      <c r="F28" s="116"/>
      <c r="G28" s="358">
        <f>SUM(G23:G27)</f>
        <v>0</v>
      </c>
      <c r="H28" s="359">
        <f t="shared" si="0"/>
        <v>0</v>
      </c>
      <c r="I28" s="118"/>
    </row>
    <row r="29" spans="1:9" s="9" customFormat="1" ht="20.100000000000001" customHeight="1" x14ac:dyDescent="0.2">
      <c r="A29" s="113"/>
      <c r="B29" s="114"/>
      <c r="C29" s="115"/>
      <c r="D29" s="116"/>
      <c r="E29" s="116"/>
      <c r="F29" s="116"/>
      <c r="G29" s="116"/>
      <c r="H29" s="117"/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8" ht="15.75" thickBot="1" x14ac:dyDescent="0.3">
      <c r="A33" s="120"/>
      <c r="B33" s="121"/>
      <c r="C33" s="122"/>
      <c r="D33" s="123"/>
      <c r="E33" s="123"/>
      <c r="F33" s="123"/>
      <c r="G33" s="123"/>
      <c r="H33" s="108"/>
    </row>
    <row r="34" spans="1:8" x14ac:dyDescent="0.25">
      <c r="A34" s="124"/>
      <c r="B34" s="124"/>
    </row>
    <row r="35" spans="1:8" ht="15.75" x14ac:dyDescent="0.25">
      <c r="A35" s="362" t="s">
        <v>275</v>
      </c>
      <c r="B35" s="362" t="s">
        <v>767</v>
      </c>
    </row>
    <row r="36" spans="1:8" x14ac:dyDescent="0.25">
      <c r="A36" s="125"/>
      <c r="B36" s="125"/>
    </row>
    <row r="37" spans="1:8" x14ac:dyDescent="0.25">
      <c r="A37" s="125"/>
      <c r="B37" s="125"/>
    </row>
    <row r="38" spans="1:8" x14ac:dyDescent="0.25">
      <c r="A38" s="125"/>
      <c r="B38" s="125"/>
    </row>
    <row r="39" spans="1:8" x14ac:dyDescent="0.25">
      <c r="A39" s="125"/>
      <c r="B39" s="125"/>
    </row>
    <row r="40" spans="1:8" x14ac:dyDescent="0.25">
      <c r="A40" s="125"/>
      <c r="B40" s="125"/>
    </row>
    <row r="41" spans="1:8" x14ac:dyDescent="0.25">
      <c r="A41" s="126"/>
      <c r="B41" s="126"/>
    </row>
    <row r="42" spans="1:8" x14ac:dyDescent="0.25">
      <c r="A42" s="124"/>
      <c r="B42" s="124"/>
    </row>
    <row r="43" spans="1:8" x14ac:dyDescent="0.25">
      <c r="A43" s="124"/>
      <c r="B43" s="124"/>
    </row>
    <row r="44" spans="1:8" x14ac:dyDescent="0.25">
      <c r="A44" s="124"/>
      <c r="B44" s="124"/>
    </row>
    <row r="45" spans="1:8" x14ac:dyDescent="0.25">
      <c r="A45" s="124"/>
      <c r="B45" s="124"/>
    </row>
    <row r="46" spans="1:8" x14ac:dyDescent="0.25">
      <c r="A46" s="124"/>
      <c r="B46" s="124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92"/>
      <c r="B55" s="92"/>
    </row>
    <row r="56" spans="1:2" x14ac:dyDescent="0.25">
      <c r="A56" s="92"/>
      <c r="B56" s="92"/>
    </row>
    <row r="72" spans="1:2" x14ac:dyDescent="0.25">
      <c r="A72" s="127"/>
      <c r="B72" s="127"/>
    </row>
    <row r="73" spans="1:2" x14ac:dyDescent="0.25">
      <c r="A73" s="92"/>
      <c r="B73" s="92"/>
    </row>
    <row r="74" spans="1:2" x14ac:dyDescent="0.25">
      <c r="A74" s="124"/>
      <c r="B74" s="124"/>
    </row>
    <row r="75" spans="1:2" x14ac:dyDescent="0.25">
      <c r="A75" s="125"/>
      <c r="B75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62B4-15F5-473A-B4B7-062AE66155A4}">
  <sheetPr>
    <pageSetUpPr fitToPage="1"/>
  </sheetPr>
  <dimension ref="A1:M75"/>
  <sheetViews>
    <sheetView topLeftCell="A5" zoomScale="80" zoomScaleNormal="80" workbookViewId="0">
      <selection activeCell="A21" sqref="A21:H35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207</v>
      </c>
      <c r="B5" s="386"/>
      <c r="C5" s="386" t="s">
        <v>218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660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1236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150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510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5</v>
      </c>
      <c r="H14" s="101"/>
    </row>
    <row r="15" spans="1:13" s="9" customFormat="1" ht="20.100000000000001" customHeight="1" x14ac:dyDescent="0.2">
      <c r="A15" s="99" t="s">
        <v>56</v>
      </c>
      <c r="B15" s="405">
        <v>0.33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5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773</v>
      </c>
      <c r="B23" s="114" t="s">
        <v>774</v>
      </c>
      <c r="C23" s="115" t="s">
        <v>404</v>
      </c>
      <c r="D23" s="116">
        <v>8</v>
      </c>
      <c r="E23" s="116">
        <v>165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775</v>
      </c>
      <c r="B24" s="114" t="s">
        <v>774</v>
      </c>
      <c r="C24" s="115" t="s">
        <v>404</v>
      </c>
      <c r="D24" s="116">
        <v>8</v>
      </c>
      <c r="E24" s="116">
        <v>165</v>
      </c>
      <c r="F24" s="116"/>
      <c r="G24" s="116"/>
      <c r="H24" s="117">
        <f t="shared" ref="H24:H30" si="0">G24/E24</f>
        <v>0</v>
      </c>
      <c r="I24" s="118"/>
    </row>
    <row r="25" spans="1:9" s="9" customFormat="1" ht="20.100000000000001" customHeight="1" x14ac:dyDescent="0.2">
      <c r="A25" s="113" t="s">
        <v>776</v>
      </c>
      <c r="B25" s="114" t="s">
        <v>774</v>
      </c>
      <c r="C25" s="115" t="s">
        <v>404</v>
      </c>
      <c r="D25" s="116">
        <v>8</v>
      </c>
      <c r="E25" s="116">
        <v>165</v>
      </c>
      <c r="F25" s="116"/>
      <c r="G25" s="116"/>
      <c r="H25" s="117">
        <f t="shared" si="0"/>
        <v>0</v>
      </c>
      <c r="I25" s="118"/>
    </row>
    <row r="26" spans="1:9" s="9" customFormat="1" ht="20.100000000000001" customHeight="1" x14ac:dyDescent="0.2">
      <c r="A26" s="113" t="s">
        <v>777</v>
      </c>
      <c r="B26" s="114" t="s">
        <v>774</v>
      </c>
      <c r="C26" s="115" t="s">
        <v>404</v>
      </c>
      <c r="D26" s="116">
        <v>8</v>
      </c>
      <c r="E26" s="116">
        <v>165</v>
      </c>
      <c r="F26" s="116"/>
      <c r="G26" s="116"/>
      <c r="H26" s="117">
        <f t="shared" si="0"/>
        <v>0</v>
      </c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358">
        <f>SUM(E23:E26)</f>
        <v>660</v>
      </c>
      <c r="F27" s="116"/>
      <c r="G27" s="358">
        <f>SUM(G23:G26)</f>
        <v>0</v>
      </c>
      <c r="H27" s="359">
        <f t="shared" si="0"/>
        <v>0</v>
      </c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116"/>
      <c r="F28" s="116"/>
      <c r="G28" s="116"/>
      <c r="H28" s="117"/>
      <c r="I28" s="118"/>
    </row>
    <row r="29" spans="1:9" s="9" customFormat="1" ht="20.100000000000001" customHeight="1" x14ac:dyDescent="0.2">
      <c r="A29" s="113"/>
      <c r="B29" s="114"/>
      <c r="C29" s="115"/>
      <c r="D29" s="116"/>
      <c r="E29" s="116"/>
      <c r="F29" s="116"/>
      <c r="G29" s="116"/>
      <c r="H29" s="117"/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8" ht="15.75" thickBot="1" x14ac:dyDescent="0.3">
      <c r="A33" s="120"/>
      <c r="B33" s="121"/>
      <c r="C33" s="122"/>
      <c r="D33" s="123"/>
      <c r="E33" s="123"/>
      <c r="F33" s="123"/>
      <c r="G33" s="123"/>
      <c r="H33" s="108"/>
    </row>
    <row r="34" spans="1:8" x14ac:dyDescent="0.25">
      <c r="A34" s="124"/>
      <c r="B34" s="124"/>
    </row>
    <row r="35" spans="1:8" ht="15.75" x14ac:dyDescent="0.25">
      <c r="A35" s="362" t="s">
        <v>276</v>
      </c>
      <c r="B35" s="362" t="s">
        <v>749</v>
      </c>
    </row>
    <row r="36" spans="1:8" x14ac:dyDescent="0.25">
      <c r="A36" s="125"/>
      <c r="B36" s="125"/>
    </row>
    <row r="37" spans="1:8" x14ac:dyDescent="0.25">
      <c r="A37" s="125"/>
      <c r="B37" s="125"/>
    </row>
    <row r="38" spans="1:8" x14ac:dyDescent="0.25">
      <c r="A38" s="125"/>
      <c r="B38" s="125"/>
    </row>
    <row r="39" spans="1:8" x14ac:dyDescent="0.25">
      <c r="A39" s="125"/>
      <c r="B39" s="125"/>
    </row>
    <row r="40" spans="1:8" x14ac:dyDescent="0.25">
      <c r="A40" s="125"/>
      <c r="B40" s="125"/>
    </row>
    <row r="41" spans="1:8" x14ac:dyDescent="0.25">
      <c r="A41" s="126"/>
      <c r="B41" s="126"/>
    </row>
    <row r="42" spans="1:8" x14ac:dyDescent="0.25">
      <c r="A42" s="124"/>
      <c r="B42" s="124"/>
    </row>
    <row r="43" spans="1:8" x14ac:dyDescent="0.25">
      <c r="A43" s="124"/>
      <c r="B43" s="124"/>
    </row>
    <row r="44" spans="1:8" x14ac:dyDescent="0.25">
      <c r="A44" s="124"/>
      <c r="B44" s="124"/>
    </row>
    <row r="45" spans="1:8" x14ac:dyDescent="0.25">
      <c r="A45" s="124"/>
      <c r="B45" s="124"/>
    </row>
    <row r="46" spans="1:8" x14ac:dyDescent="0.25">
      <c r="A46" s="124"/>
      <c r="B46" s="124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92"/>
      <c r="B55" s="92"/>
    </row>
    <row r="56" spans="1:2" x14ac:dyDescent="0.25">
      <c r="A56" s="92"/>
      <c r="B56" s="92"/>
    </row>
    <row r="72" spans="1:2" x14ac:dyDescent="0.25">
      <c r="A72" s="127"/>
      <c r="B72" s="127"/>
    </row>
    <row r="73" spans="1:2" x14ac:dyDescent="0.25">
      <c r="A73" s="92"/>
      <c r="B73" s="92"/>
    </row>
    <row r="74" spans="1:2" x14ac:dyDescent="0.25">
      <c r="A74" s="124"/>
      <c r="B74" s="124"/>
    </row>
    <row r="75" spans="1:2" x14ac:dyDescent="0.25">
      <c r="A75" s="125"/>
      <c r="B75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938A-33B8-4F32-BE82-2BCF293604E7}">
  <sheetPr>
    <pageSetUpPr fitToPage="1"/>
  </sheetPr>
  <dimension ref="A1:M75"/>
  <sheetViews>
    <sheetView topLeftCell="A10" zoomScale="80" zoomScaleNormal="80" workbookViewId="0">
      <selection activeCell="A21" sqref="A21:H35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208</v>
      </c>
      <c r="B5" s="386"/>
      <c r="C5" s="386" t="s">
        <v>219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580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/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135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445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5</v>
      </c>
      <c r="H14" s="101"/>
    </row>
    <row r="15" spans="1:13" s="9" customFormat="1" ht="20.100000000000001" customHeight="1" x14ac:dyDescent="0.2">
      <c r="A15" s="99" t="s">
        <v>56</v>
      </c>
      <c r="B15" s="405">
        <v>0.33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5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779</v>
      </c>
      <c r="B23" s="114" t="s">
        <v>781</v>
      </c>
      <c r="C23" s="115" t="s">
        <v>404</v>
      </c>
      <c r="D23" s="116">
        <v>10</v>
      </c>
      <c r="E23" s="116">
        <v>290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780</v>
      </c>
      <c r="B24" s="114" t="s">
        <v>781</v>
      </c>
      <c r="C24" s="115" t="s">
        <v>404</v>
      </c>
      <c r="D24" s="116">
        <v>10</v>
      </c>
      <c r="E24" s="116">
        <v>290</v>
      </c>
      <c r="F24" s="116"/>
      <c r="G24" s="116"/>
      <c r="H24" s="117">
        <f t="shared" ref="H24:H31" si="0">G24/E24</f>
        <v>0</v>
      </c>
      <c r="I24" s="118"/>
    </row>
    <row r="25" spans="1:9" s="9" customFormat="1" ht="20.100000000000001" customHeight="1" x14ac:dyDescent="0.2">
      <c r="A25" s="113"/>
      <c r="B25" s="114"/>
      <c r="C25" s="115"/>
      <c r="D25" s="116"/>
      <c r="E25" s="358">
        <f>SUM(E23:E24)</f>
        <v>580</v>
      </c>
      <c r="F25" s="116"/>
      <c r="G25" s="358">
        <f>SUM(G23:G24)</f>
        <v>0</v>
      </c>
      <c r="H25" s="359">
        <f t="shared" si="0"/>
        <v>0</v>
      </c>
      <c r="I25" s="118"/>
    </row>
    <row r="26" spans="1:9" s="9" customFormat="1" ht="20.100000000000001" customHeight="1" x14ac:dyDescent="0.2">
      <c r="A26" s="113"/>
      <c r="B26" s="114"/>
      <c r="C26" s="115"/>
      <c r="D26" s="116"/>
      <c r="E26" s="116"/>
      <c r="F26" s="116"/>
      <c r="G26" s="116"/>
      <c r="H26" s="117"/>
      <c r="I26" s="118"/>
    </row>
    <row r="27" spans="1:9" s="9" customFormat="1" ht="20.100000000000001" customHeight="1" x14ac:dyDescent="0.2">
      <c r="A27" s="113"/>
      <c r="B27" s="114"/>
      <c r="C27" s="115"/>
      <c r="D27" s="116"/>
      <c r="E27" s="116"/>
      <c r="F27" s="116"/>
      <c r="G27" s="116"/>
      <c r="H27" s="117"/>
      <c r="I27" s="118"/>
    </row>
    <row r="28" spans="1:9" s="9" customFormat="1" ht="20.100000000000001" customHeight="1" x14ac:dyDescent="0.2">
      <c r="A28" s="113"/>
      <c r="B28" s="114"/>
      <c r="C28" s="115"/>
      <c r="D28" s="116"/>
      <c r="E28" s="116"/>
      <c r="F28" s="116"/>
      <c r="G28" s="116"/>
      <c r="H28" s="117"/>
      <c r="I28" s="118"/>
    </row>
    <row r="29" spans="1:9" s="9" customFormat="1" ht="20.100000000000001" customHeight="1" x14ac:dyDescent="0.2">
      <c r="A29" s="113"/>
      <c r="B29" s="114"/>
      <c r="C29" s="115"/>
      <c r="D29" s="116"/>
      <c r="E29" s="116"/>
      <c r="F29" s="116"/>
      <c r="G29" s="116"/>
      <c r="H29" s="117"/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116"/>
      <c r="F30" s="116"/>
      <c r="G30" s="116"/>
      <c r="H30" s="117"/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s="9" customFormat="1" ht="20.100000000000001" customHeight="1" x14ac:dyDescent="0.2">
      <c r="A32" s="113"/>
      <c r="B32" s="114"/>
      <c r="C32" s="115"/>
      <c r="D32" s="116"/>
      <c r="E32" s="116"/>
      <c r="F32" s="116"/>
      <c r="G32" s="116"/>
      <c r="H32" s="117"/>
      <c r="I32" s="118"/>
    </row>
    <row r="33" spans="1:8" ht="15.75" thickBot="1" x14ac:dyDescent="0.3">
      <c r="A33" s="120"/>
      <c r="B33" s="121"/>
      <c r="C33" s="122"/>
      <c r="D33" s="123"/>
      <c r="E33" s="123"/>
      <c r="F33" s="123"/>
      <c r="G33" s="123"/>
      <c r="H33" s="108"/>
    </row>
    <row r="34" spans="1:8" x14ac:dyDescent="0.25">
      <c r="A34" s="124"/>
      <c r="B34" s="124"/>
    </row>
    <row r="35" spans="1:8" ht="15.75" x14ac:dyDescent="0.25">
      <c r="A35" s="362" t="s">
        <v>277</v>
      </c>
      <c r="B35" s="362" t="s">
        <v>778</v>
      </c>
    </row>
    <row r="36" spans="1:8" x14ac:dyDescent="0.25">
      <c r="A36" s="125"/>
      <c r="B36" s="125"/>
    </row>
    <row r="37" spans="1:8" x14ac:dyDescent="0.25">
      <c r="A37" s="125"/>
      <c r="B37" s="125"/>
    </row>
    <row r="38" spans="1:8" x14ac:dyDescent="0.25">
      <c r="A38" s="125"/>
      <c r="B38" s="125"/>
    </row>
    <row r="39" spans="1:8" x14ac:dyDescent="0.25">
      <c r="A39" s="125"/>
      <c r="B39" s="125"/>
    </row>
    <row r="40" spans="1:8" x14ac:dyDescent="0.25">
      <c r="A40" s="125"/>
      <c r="B40" s="125"/>
    </row>
    <row r="41" spans="1:8" x14ac:dyDescent="0.25">
      <c r="A41" s="126"/>
      <c r="B41" s="126"/>
    </row>
    <row r="42" spans="1:8" x14ac:dyDescent="0.25">
      <c r="A42" s="124"/>
      <c r="B42" s="124"/>
    </row>
    <row r="43" spans="1:8" x14ac:dyDescent="0.25">
      <c r="A43" s="124"/>
      <c r="B43" s="124"/>
    </row>
    <row r="44" spans="1:8" x14ac:dyDescent="0.25">
      <c r="A44" s="124"/>
      <c r="B44" s="124"/>
    </row>
    <row r="45" spans="1:8" x14ac:dyDescent="0.25">
      <c r="A45" s="124"/>
      <c r="B45" s="124"/>
    </row>
    <row r="46" spans="1:8" x14ac:dyDescent="0.25">
      <c r="A46" s="124"/>
      <c r="B46" s="124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92"/>
      <c r="B55" s="92"/>
    </row>
    <row r="56" spans="1:2" x14ac:dyDescent="0.25">
      <c r="A56" s="92"/>
      <c r="B56" s="92"/>
    </row>
    <row r="72" spans="1:2" x14ac:dyDescent="0.25">
      <c r="A72" s="127"/>
      <c r="B72" s="127"/>
    </row>
    <row r="73" spans="1:2" x14ac:dyDescent="0.25">
      <c r="A73" s="92"/>
      <c r="B73" s="92"/>
    </row>
    <row r="74" spans="1:2" x14ac:dyDescent="0.25">
      <c r="A74" s="124"/>
      <c r="B74" s="124"/>
    </row>
    <row r="75" spans="1:2" x14ac:dyDescent="0.25">
      <c r="A75" s="125"/>
      <c r="B75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015D-8476-408F-A1F0-7450913FA821}">
  <dimension ref="A1:M45"/>
  <sheetViews>
    <sheetView zoomScale="80" zoomScaleNormal="80" workbookViewId="0">
      <selection activeCell="B27" sqref="B27"/>
    </sheetView>
  </sheetViews>
  <sheetFormatPr defaultColWidth="9.140625" defaultRowHeight="15" x14ac:dyDescent="0.25"/>
  <cols>
    <col min="1" max="1" width="28.42578125" style="316" bestFit="1" customWidth="1"/>
    <col min="2" max="3" width="12.7109375" style="316" customWidth="1"/>
    <col min="4" max="4" width="3.7109375" style="316" customWidth="1"/>
    <col min="5" max="5" width="19.7109375" style="316" customWidth="1"/>
    <col min="6" max="7" width="12.7109375" style="316" customWidth="1"/>
    <col min="8" max="16384" width="9.140625" style="316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2"/>
      <c r="J1" s="3"/>
      <c r="K1" s="3"/>
      <c r="L1" s="3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6"/>
      <c r="J2" s="7"/>
      <c r="K2" s="7"/>
      <c r="L2" s="7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5"/>
      <c r="J3" s="8"/>
      <c r="K3" s="8"/>
      <c r="L3" s="8"/>
      <c r="M3" s="8"/>
    </row>
    <row r="4" spans="1:13" s="4" customFormat="1" ht="15" customHeight="1" x14ac:dyDescent="0.25">
      <c r="A4" s="385"/>
      <c r="B4" s="385"/>
      <c r="C4" s="385"/>
      <c r="D4" s="385"/>
      <c r="E4" s="385"/>
      <c r="F4" s="385"/>
      <c r="G4" s="385"/>
      <c r="H4" s="9"/>
      <c r="I4" s="9"/>
    </row>
    <row r="5" spans="1:13" s="12" customFormat="1" ht="20.100000000000001" customHeight="1" x14ac:dyDescent="0.25">
      <c r="A5" s="10" t="s">
        <v>189</v>
      </c>
      <c r="B5" s="10"/>
      <c r="C5" s="386" t="s">
        <v>197</v>
      </c>
      <c r="D5" s="386"/>
      <c r="E5" s="386"/>
      <c r="F5" s="386"/>
      <c r="G5" s="386"/>
      <c r="H5" s="11"/>
      <c r="I5" s="11"/>
    </row>
    <row r="6" spans="1:13" ht="9.9499999999999993" customHeight="1" thickBot="1" x14ac:dyDescent="0.3">
      <c r="A6" s="315"/>
      <c r="B6" s="315"/>
      <c r="C6" s="315"/>
      <c r="D6" s="315"/>
      <c r="E6" s="315"/>
      <c r="F6" s="315"/>
      <c r="G6" s="315"/>
    </row>
    <row r="7" spans="1:13" ht="18.75" thickBot="1" x14ac:dyDescent="0.3">
      <c r="A7" s="375" t="s">
        <v>2</v>
      </c>
      <c r="B7" s="376"/>
      <c r="C7" s="387"/>
      <c r="D7" s="317"/>
      <c r="E7" s="375" t="s">
        <v>13</v>
      </c>
      <c r="F7" s="376"/>
      <c r="G7" s="387"/>
    </row>
    <row r="8" spans="1:13" ht="20.100000000000001" customHeight="1" thickBot="1" x14ac:dyDescent="0.3">
      <c r="A8" s="318" t="s">
        <v>350</v>
      </c>
      <c r="B8" s="368" t="s">
        <v>360</v>
      </c>
      <c r="C8" s="389"/>
      <c r="D8" s="319"/>
      <c r="E8" s="320" t="s">
        <v>8</v>
      </c>
      <c r="F8" s="14" t="s">
        <v>14</v>
      </c>
      <c r="G8" s="15" t="s">
        <v>15</v>
      </c>
    </row>
    <row r="9" spans="1:13" ht="20.100000000000001" customHeight="1" x14ac:dyDescent="0.25">
      <c r="A9" s="321" t="s">
        <v>4</v>
      </c>
      <c r="B9" s="370" t="s">
        <v>361</v>
      </c>
      <c r="C9" s="372"/>
      <c r="D9" s="319"/>
      <c r="E9" s="323" t="s">
        <v>351</v>
      </c>
      <c r="F9" s="324" t="s">
        <v>362</v>
      </c>
      <c r="G9" s="325" t="s">
        <v>8</v>
      </c>
      <c r="M9" s="357"/>
    </row>
    <row r="10" spans="1:13" ht="20.100000000000001" customHeight="1" x14ac:dyDescent="0.25">
      <c r="A10" s="321" t="s">
        <v>5</v>
      </c>
      <c r="B10" s="370"/>
      <c r="C10" s="372"/>
      <c r="D10" s="319"/>
      <c r="E10" s="323" t="s">
        <v>93</v>
      </c>
      <c r="F10" s="326">
        <v>1852</v>
      </c>
      <c r="G10" s="327"/>
    </row>
    <row r="11" spans="1:13" ht="20.100000000000001" customHeight="1" x14ac:dyDescent="0.25">
      <c r="A11" s="321" t="s">
        <v>6</v>
      </c>
      <c r="B11" s="370" t="s">
        <v>376</v>
      </c>
      <c r="C11" s="372"/>
      <c r="D11" s="319"/>
      <c r="E11" s="323" t="s">
        <v>54</v>
      </c>
      <c r="F11" s="328" t="s">
        <v>375</v>
      </c>
      <c r="G11" s="329"/>
    </row>
    <row r="12" spans="1:13" ht="20.100000000000001" customHeight="1" x14ac:dyDescent="0.25">
      <c r="A12" s="321" t="s">
        <v>7</v>
      </c>
      <c r="B12" s="370" t="s">
        <v>373</v>
      </c>
      <c r="C12" s="372"/>
      <c r="D12" s="319"/>
      <c r="E12" s="323" t="s">
        <v>53</v>
      </c>
      <c r="F12" s="330" t="s">
        <v>374</v>
      </c>
      <c r="G12" s="322"/>
    </row>
    <row r="13" spans="1:13" ht="20.100000000000001" customHeight="1" x14ac:dyDescent="0.25">
      <c r="A13" s="321"/>
      <c r="B13" s="370"/>
      <c r="C13" s="372"/>
      <c r="D13" s="319"/>
      <c r="E13" s="323" t="s">
        <v>352</v>
      </c>
      <c r="F13" s="328" t="s">
        <v>364</v>
      </c>
      <c r="G13" s="329"/>
    </row>
    <row r="14" spans="1:13" ht="20.100000000000001" customHeight="1" x14ac:dyDescent="0.25">
      <c r="A14" s="331"/>
      <c r="B14" s="370"/>
      <c r="C14" s="372"/>
      <c r="D14" s="319"/>
      <c r="E14" s="323" t="s">
        <v>353</v>
      </c>
      <c r="F14" s="332" t="s">
        <v>365</v>
      </c>
      <c r="G14" s="322"/>
    </row>
    <row r="15" spans="1:13" ht="20.100000000000001" customHeight="1" thickBot="1" x14ac:dyDescent="0.3">
      <c r="A15" s="333"/>
      <c r="B15" s="365"/>
      <c r="C15" s="373"/>
      <c r="D15" s="319"/>
      <c r="E15" s="333" t="s">
        <v>21</v>
      </c>
      <c r="F15" s="335" t="s">
        <v>366</v>
      </c>
      <c r="G15" s="336"/>
    </row>
    <row r="16" spans="1:13" ht="20.100000000000001" customHeight="1" thickBot="1" x14ac:dyDescent="0.3">
      <c r="A16" s="337"/>
      <c r="B16" s="374"/>
      <c r="C16" s="374"/>
      <c r="D16" s="319"/>
      <c r="E16" s="374"/>
      <c r="F16" s="374"/>
      <c r="G16" s="338"/>
    </row>
    <row r="17" spans="1:7" ht="18.75" thickBot="1" x14ac:dyDescent="0.3">
      <c r="A17" s="375" t="s">
        <v>354</v>
      </c>
      <c r="B17" s="376"/>
      <c r="C17" s="377"/>
      <c r="D17" s="339"/>
      <c r="E17" s="375" t="s">
        <v>22</v>
      </c>
      <c r="F17" s="376"/>
      <c r="G17" s="377"/>
    </row>
    <row r="18" spans="1:7" ht="20.100000000000001" customHeight="1" thickBot="1" x14ac:dyDescent="0.3">
      <c r="A18" s="340" t="s">
        <v>355</v>
      </c>
      <c r="B18" s="368" t="s">
        <v>370</v>
      </c>
      <c r="C18" s="369"/>
      <c r="D18" s="339"/>
      <c r="E18" s="320"/>
      <c r="F18" s="14" t="s">
        <v>14</v>
      </c>
      <c r="G18" s="15" t="s">
        <v>15</v>
      </c>
    </row>
    <row r="19" spans="1:7" ht="20.100000000000001" customHeight="1" x14ac:dyDescent="0.25">
      <c r="A19" s="321" t="s">
        <v>85</v>
      </c>
      <c r="B19" s="370" t="s">
        <v>369</v>
      </c>
      <c r="C19" s="371"/>
      <c r="D19" s="341"/>
      <c r="E19" s="321" t="s">
        <v>23</v>
      </c>
      <c r="F19" s="342"/>
      <c r="G19" s="343"/>
    </row>
    <row r="20" spans="1:7" ht="20.100000000000001" customHeight="1" x14ac:dyDescent="0.25">
      <c r="A20" s="321" t="s">
        <v>356</v>
      </c>
      <c r="B20" s="370" t="s">
        <v>368</v>
      </c>
      <c r="C20" s="371"/>
      <c r="D20" s="344"/>
      <c r="E20" s="321" t="s">
        <v>24</v>
      </c>
      <c r="F20" s="345"/>
      <c r="G20" s="346"/>
    </row>
    <row r="21" spans="1:7" ht="20.100000000000001" customHeight="1" x14ac:dyDescent="0.25">
      <c r="A21" s="347" t="s">
        <v>357</v>
      </c>
      <c r="B21" s="370" t="s">
        <v>367</v>
      </c>
      <c r="C21" s="371"/>
      <c r="D21" s="339"/>
      <c r="E21" s="321" t="s">
        <v>25</v>
      </c>
      <c r="F21" s="324" t="s">
        <v>371</v>
      </c>
      <c r="G21" s="325"/>
    </row>
    <row r="22" spans="1:7" ht="20.100000000000001" customHeight="1" x14ac:dyDescent="0.25">
      <c r="A22" s="348" t="s">
        <v>88</v>
      </c>
      <c r="B22" s="370" t="s">
        <v>363</v>
      </c>
      <c r="C22" s="371"/>
      <c r="D22" s="339"/>
      <c r="E22" s="321" t="s">
        <v>26</v>
      </c>
      <c r="F22" s="349"/>
      <c r="G22" s="350"/>
    </row>
    <row r="23" spans="1:7" ht="20.100000000000001" customHeight="1" x14ac:dyDescent="0.25">
      <c r="A23" s="348" t="s">
        <v>358</v>
      </c>
      <c r="B23" s="370" t="s">
        <v>364</v>
      </c>
      <c r="C23" s="371"/>
      <c r="D23" s="339"/>
      <c r="E23" s="321" t="s">
        <v>27</v>
      </c>
      <c r="F23" s="328"/>
      <c r="G23" s="329"/>
    </row>
    <row r="24" spans="1:7" ht="20.100000000000001" customHeight="1" thickBot="1" x14ac:dyDescent="0.3">
      <c r="A24" s="351" t="s">
        <v>359</v>
      </c>
      <c r="B24" s="365" t="s">
        <v>365</v>
      </c>
      <c r="C24" s="366"/>
      <c r="D24" s="341"/>
      <c r="E24" s="321" t="s">
        <v>35</v>
      </c>
      <c r="F24" s="332"/>
      <c r="G24" s="322"/>
    </row>
    <row r="25" spans="1:7" ht="20.100000000000001" customHeight="1" x14ac:dyDescent="0.25">
      <c r="A25" s="339"/>
      <c r="B25" s="352"/>
      <c r="C25" s="352"/>
      <c r="D25" s="341"/>
      <c r="E25" s="321" t="s">
        <v>36</v>
      </c>
      <c r="F25" s="332"/>
      <c r="G25" s="325"/>
    </row>
    <row r="26" spans="1:7" ht="15.75" x14ac:dyDescent="0.25">
      <c r="A26" s="353"/>
      <c r="B26" s="353"/>
      <c r="C26" s="353"/>
      <c r="D26" s="344"/>
      <c r="E26" s="321" t="s">
        <v>29</v>
      </c>
      <c r="F26" s="332"/>
      <c r="G26" s="329"/>
    </row>
    <row r="27" spans="1:7" ht="20.100000000000001" customHeight="1" thickBot="1" x14ac:dyDescent="0.3">
      <c r="A27" s="353"/>
      <c r="B27" s="353"/>
      <c r="C27" s="353"/>
      <c r="D27" s="339"/>
      <c r="E27" s="333" t="s">
        <v>30</v>
      </c>
      <c r="F27" s="335" t="s">
        <v>372</v>
      </c>
      <c r="G27" s="334"/>
    </row>
    <row r="28" spans="1:7" ht="20.100000000000001" customHeight="1" x14ac:dyDescent="0.25">
      <c r="A28" s="353"/>
      <c r="B28" s="353"/>
      <c r="C28" s="353"/>
      <c r="D28" s="339"/>
      <c r="E28" s="339"/>
      <c r="F28" s="352"/>
      <c r="G28" s="352"/>
    </row>
    <row r="29" spans="1:7" ht="20.100000000000001" customHeight="1" x14ac:dyDescent="0.25">
      <c r="A29" s="353"/>
      <c r="B29" s="353"/>
      <c r="C29" s="353"/>
      <c r="D29" s="339"/>
      <c r="E29" s="339"/>
      <c r="F29" s="352"/>
      <c r="G29" s="352"/>
    </row>
    <row r="30" spans="1:7" ht="20.100000000000001" customHeight="1" x14ac:dyDescent="0.25">
      <c r="A30" s="353"/>
      <c r="B30" s="353"/>
      <c r="C30" s="353"/>
      <c r="D30" s="339"/>
      <c r="E30" s="339"/>
      <c r="F30" s="352"/>
      <c r="G30" s="352"/>
    </row>
    <row r="31" spans="1:7" ht="20.100000000000001" customHeight="1" x14ac:dyDescent="0.25">
      <c r="A31" s="353"/>
      <c r="B31" s="353"/>
      <c r="C31" s="353"/>
      <c r="D31" s="339"/>
      <c r="E31" s="339"/>
      <c r="F31" s="352"/>
      <c r="G31" s="352"/>
    </row>
    <row r="32" spans="1:7" ht="20.100000000000001" customHeight="1" x14ac:dyDescent="0.25">
      <c r="A32" s="353"/>
      <c r="B32" s="353"/>
      <c r="C32" s="353"/>
      <c r="D32" s="339"/>
      <c r="E32" s="339"/>
      <c r="F32" s="352"/>
      <c r="G32" s="352"/>
    </row>
    <row r="33" spans="1:7" ht="20.100000000000001" customHeight="1" x14ac:dyDescent="0.25">
      <c r="A33" s="353"/>
      <c r="B33" s="353"/>
      <c r="C33" s="353"/>
      <c r="D33" s="339"/>
      <c r="E33" s="367"/>
      <c r="F33" s="367"/>
      <c r="G33" s="367"/>
    </row>
    <row r="34" spans="1:7" ht="15.75" x14ac:dyDescent="0.25">
      <c r="A34" s="353"/>
      <c r="B34" s="354"/>
      <c r="C34" s="354"/>
      <c r="D34" s="339"/>
      <c r="E34" s="339"/>
      <c r="F34" s="339"/>
      <c r="G34" s="339"/>
    </row>
    <row r="35" spans="1:7" x14ac:dyDescent="0.25">
      <c r="D35" s="353"/>
      <c r="E35" s="353"/>
      <c r="F35" s="354"/>
      <c r="G35" s="354"/>
    </row>
    <row r="36" spans="1:7" ht="15.75" x14ac:dyDescent="0.25">
      <c r="A36" s="355" t="s">
        <v>8</v>
      </c>
      <c r="B36" s="354"/>
      <c r="C36" s="354"/>
      <c r="D36" s="353"/>
      <c r="E36" s="353"/>
      <c r="F36" s="354"/>
      <c r="G36" s="354"/>
    </row>
    <row r="37" spans="1:7" x14ac:dyDescent="0.25">
      <c r="A37" s="353"/>
      <c r="B37" s="354"/>
      <c r="C37" s="354"/>
      <c r="D37" s="353"/>
      <c r="E37" s="353"/>
      <c r="F37" s="354"/>
      <c r="G37" s="354"/>
    </row>
    <row r="38" spans="1:7" x14ac:dyDescent="0.25">
      <c r="A38" s="353"/>
      <c r="B38" s="354"/>
      <c r="C38" s="354"/>
      <c r="D38" s="353"/>
      <c r="E38" s="353"/>
      <c r="F38" s="354"/>
      <c r="G38" s="354"/>
    </row>
    <row r="39" spans="1:7" x14ac:dyDescent="0.25">
      <c r="A39" s="353"/>
      <c r="B39" s="354"/>
      <c r="C39" s="354"/>
      <c r="D39" s="353"/>
      <c r="E39" s="353"/>
      <c r="F39" s="354"/>
      <c r="G39" s="354"/>
    </row>
    <row r="40" spans="1:7" x14ac:dyDescent="0.25">
      <c r="A40" s="353"/>
      <c r="B40" s="354"/>
      <c r="C40" s="354"/>
      <c r="D40" s="353"/>
      <c r="E40" s="353"/>
      <c r="F40" s="354"/>
      <c r="G40" s="354"/>
    </row>
    <row r="41" spans="1:7" x14ac:dyDescent="0.25">
      <c r="A41" s="353"/>
      <c r="B41" s="354"/>
      <c r="C41" s="354"/>
      <c r="D41" s="353"/>
      <c r="E41" s="353"/>
      <c r="F41" s="354"/>
      <c r="G41" s="354"/>
    </row>
    <row r="42" spans="1:7" x14ac:dyDescent="0.25">
      <c r="A42" s="356"/>
      <c r="B42" s="356"/>
      <c r="C42" s="356"/>
      <c r="D42" s="356"/>
      <c r="E42" s="356"/>
      <c r="F42" s="356"/>
      <c r="G42" s="356"/>
    </row>
    <row r="43" spans="1:7" x14ac:dyDescent="0.25">
      <c r="A43" s="356"/>
      <c r="B43" s="356"/>
      <c r="C43" s="356"/>
      <c r="D43" s="356"/>
      <c r="E43" s="356"/>
      <c r="F43" s="356"/>
      <c r="G43" s="356"/>
    </row>
    <row r="44" spans="1:7" x14ac:dyDescent="0.25">
      <c r="A44" s="356"/>
      <c r="B44" s="356"/>
      <c r="C44" s="356"/>
      <c r="D44" s="356"/>
      <c r="E44" s="356"/>
      <c r="F44" s="356"/>
      <c r="G44" s="356"/>
    </row>
    <row r="45" spans="1:7" x14ac:dyDescent="0.25">
      <c r="A45" s="356"/>
      <c r="B45" s="356"/>
      <c r="C45" s="356"/>
      <c r="D45" s="356"/>
      <c r="E45" s="356"/>
      <c r="F45" s="356"/>
      <c r="G45" s="356"/>
    </row>
  </sheetData>
  <mergeCells count="27"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  <mergeCell ref="B14:C14"/>
    <mergeCell ref="B15:C15"/>
    <mergeCell ref="B16:C16"/>
    <mergeCell ref="E16:F16"/>
    <mergeCell ref="A17:C17"/>
    <mergeCell ref="E17:G17"/>
    <mergeCell ref="B24:C24"/>
    <mergeCell ref="E33:G33"/>
    <mergeCell ref="B18:C18"/>
    <mergeCell ref="B19:C19"/>
    <mergeCell ref="B20:C20"/>
    <mergeCell ref="B21:C21"/>
    <mergeCell ref="B22:C22"/>
    <mergeCell ref="B23:C23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5FEA-0734-4CD8-98C5-1994BAD36866}">
  <sheetPr>
    <pageSetUpPr fitToPage="1"/>
  </sheetPr>
  <dimension ref="A1:M88"/>
  <sheetViews>
    <sheetView topLeftCell="A16" zoomScale="80" zoomScaleNormal="80" workbookViewId="0">
      <selection activeCell="M13" sqref="M13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209</v>
      </c>
      <c r="B5" s="386"/>
      <c r="C5" s="386" t="s">
        <v>220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360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401</v>
      </c>
      <c r="C9" s="392"/>
      <c r="D9" s="393"/>
      <c r="E9" s="95"/>
      <c r="F9" s="99" t="s">
        <v>50</v>
      </c>
      <c r="G9" s="100">
        <v>4800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1885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>
        <v>1400</v>
      </c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>
        <v>4800</v>
      </c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460</v>
      </c>
      <c r="H13" s="101"/>
    </row>
    <row r="14" spans="1:13" s="9" customFormat="1" ht="20.100000000000001" customHeight="1" x14ac:dyDescent="0.2">
      <c r="A14" s="103" t="s">
        <v>55</v>
      </c>
      <c r="B14" s="402" t="s">
        <v>402</v>
      </c>
      <c r="C14" s="403"/>
      <c r="D14" s="404"/>
      <c r="E14" s="95"/>
      <c r="F14" s="103" t="s">
        <v>20</v>
      </c>
      <c r="G14" s="100">
        <v>6.2</v>
      </c>
      <c r="H14" s="101"/>
    </row>
    <row r="15" spans="1:13" s="9" customFormat="1" ht="20.100000000000001" customHeight="1" x14ac:dyDescent="0.2">
      <c r="A15" s="99" t="s">
        <v>56</v>
      </c>
      <c r="B15" s="405">
        <v>5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>
        <v>1800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3</v>
      </c>
      <c r="C17" s="392"/>
      <c r="D17" s="393"/>
      <c r="E17" s="95"/>
      <c r="F17" s="103" t="s">
        <v>30</v>
      </c>
      <c r="G17" s="100">
        <v>0.75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460</v>
      </c>
      <c r="C18" s="392"/>
      <c r="D18" s="393"/>
      <c r="E18" s="95"/>
      <c r="F18" s="106" t="s">
        <v>62</v>
      </c>
      <c r="G18" s="107">
        <v>2.92</v>
      </c>
      <c r="H18" s="108"/>
    </row>
    <row r="19" spans="1:9" s="9" customFormat="1" ht="20.100000000000001" customHeight="1" thickBot="1" x14ac:dyDescent="0.25">
      <c r="A19" s="109" t="s">
        <v>63</v>
      </c>
      <c r="B19" s="394">
        <v>6.2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405</v>
      </c>
      <c r="B23" s="114" t="s">
        <v>420</v>
      </c>
      <c r="C23" s="115" t="s">
        <v>404</v>
      </c>
      <c r="D23" s="116">
        <v>10</v>
      </c>
      <c r="E23" s="116">
        <v>320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406</v>
      </c>
      <c r="B24" s="114" t="s">
        <v>420</v>
      </c>
      <c r="C24" s="115" t="s">
        <v>404</v>
      </c>
      <c r="D24" s="116">
        <v>10</v>
      </c>
      <c r="E24" s="116">
        <v>320</v>
      </c>
      <c r="F24" s="116"/>
      <c r="G24" s="119"/>
      <c r="H24" s="117">
        <f t="shared" ref="H24:H45" si="0">G24/E24</f>
        <v>0</v>
      </c>
      <c r="I24" s="118"/>
    </row>
    <row r="25" spans="1:9" s="9" customFormat="1" ht="20.100000000000001" customHeight="1" x14ac:dyDescent="0.2">
      <c r="A25" s="113" t="s">
        <v>407</v>
      </c>
      <c r="B25" s="114" t="s">
        <v>420</v>
      </c>
      <c r="C25" s="115" t="s">
        <v>404</v>
      </c>
      <c r="D25" s="116">
        <v>10</v>
      </c>
      <c r="E25" s="116">
        <v>320</v>
      </c>
      <c r="F25" s="116"/>
      <c r="G25" s="116"/>
      <c r="H25" s="117">
        <f t="shared" si="0"/>
        <v>0</v>
      </c>
      <c r="I25" s="118"/>
    </row>
    <row r="26" spans="1:9" s="9" customFormat="1" ht="20.100000000000001" customHeight="1" x14ac:dyDescent="0.2">
      <c r="A26" s="113" t="s">
        <v>408</v>
      </c>
      <c r="B26" s="114" t="s">
        <v>420</v>
      </c>
      <c r="C26" s="115" t="s">
        <v>404</v>
      </c>
      <c r="D26" s="116">
        <v>10</v>
      </c>
      <c r="E26" s="116">
        <v>320</v>
      </c>
      <c r="F26" s="116"/>
      <c r="G26" s="116"/>
      <c r="H26" s="117">
        <f t="shared" si="0"/>
        <v>0</v>
      </c>
      <c r="I26" s="118"/>
    </row>
    <row r="27" spans="1:9" s="9" customFormat="1" ht="20.100000000000001" customHeight="1" x14ac:dyDescent="0.2">
      <c r="A27" s="113" t="s">
        <v>409</v>
      </c>
      <c r="B27" s="114" t="s">
        <v>420</v>
      </c>
      <c r="C27" s="115" t="s">
        <v>404</v>
      </c>
      <c r="D27" s="116">
        <v>10</v>
      </c>
      <c r="E27" s="116">
        <v>320</v>
      </c>
      <c r="F27" s="116"/>
      <c r="G27" s="116"/>
      <c r="H27" s="117">
        <f t="shared" si="0"/>
        <v>0</v>
      </c>
      <c r="I27" s="118"/>
    </row>
    <row r="28" spans="1:9" s="9" customFormat="1" ht="20.100000000000001" customHeight="1" x14ac:dyDescent="0.2">
      <c r="A28" s="113" t="s">
        <v>410</v>
      </c>
      <c r="B28" s="114" t="s">
        <v>420</v>
      </c>
      <c r="C28" s="115" t="s">
        <v>404</v>
      </c>
      <c r="D28" s="116">
        <v>10</v>
      </c>
      <c r="E28" s="116">
        <v>320</v>
      </c>
      <c r="F28" s="116"/>
      <c r="G28" s="116"/>
      <c r="H28" s="117">
        <f t="shared" si="0"/>
        <v>0</v>
      </c>
      <c r="I28" s="118"/>
    </row>
    <row r="29" spans="1:9" s="9" customFormat="1" ht="20.100000000000001" customHeight="1" x14ac:dyDescent="0.2">
      <c r="A29" s="113" t="s">
        <v>411</v>
      </c>
      <c r="B29" s="114" t="s">
        <v>420</v>
      </c>
      <c r="C29" s="115" t="s">
        <v>404</v>
      </c>
      <c r="D29" s="116">
        <v>10</v>
      </c>
      <c r="E29" s="116">
        <v>320</v>
      </c>
      <c r="F29" s="116"/>
      <c r="G29" s="116"/>
      <c r="H29" s="117">
        <f t="shared" si="0"/>
        <v>0</v>
      </c>
      <c r="I29" s="118"/>
    </row>
    <row r="30" spans="1:9" s="9" customFormat="1" ht="20.100000000000001" customHeight="1" x14ac:dyDescent="0.2">
      <c r="A30" s="113" t="s">
        <v>412</v>
      </c>
      <c r="B30" s="114" t="s">
        <v>420</v>
      </c>
      <c r="C30" s="115" t="s">
        <v>404</v>
      </c>
      <c r="D30" s="116">
        <v>10</v>
      </c>
      <c r="E30" s="116">
        <v>320</v>
      </c>
      <c r="F30" s="116"/>
      <c r="G30" s="116"/>
      <c r="H30" s="117">
        <f t="shared" si="0"/>
        <v>0</v>
      </c>
      <c r="I30" s="118"/>
    </row>
    <row r="31" spans="1:9" s="9" customFormat="1" ht="20.100000000000001" customHeight="1" x14ac:dyDescent="0.2">
      <c r="A31" s="113" t="s">
        <v>413</v>
      </c>
      <c r="B31" s="114" t="s">
        <v>420</v>
      </c>
      <c r="C31" s="115" t="s">
        <v>404</v>
      </c>
      <c r="D31" s="116">
        <v>10</v>
      </c>
      <c r="E31" s="116">
        <v>320</v>
      </c>
      <c r="F31" s="116"/>
      <c r="G31" s="116"/>
      <c r="H31" s="117">
        <f t="shared" si="0"/>
        <v>0</v>
      </c>
      <c r="I31" s="118"/>
    </row>
    <row r="32" spans="1:9" s="9" customFormat="1" ht="20.100000000000001" customHeight="1" x14ac:dyDescent="0.2">
      <c r="A32" s="113" t="s">
        <v>414</v>
      </c>
      <c r="B32" s="114" t="s">
        <v>420</v>
      </c>
      <c r="C32" s="115" t="s">
        <v>404</v>
      </c>
      <c r="D32" s="116">
        <v>10</v>
      </c>
      <c r="E32" s="116">
        <v>320</v>
      </c>
      <c r="F32" s="116"/>
      <c r="G32" s="116"/>
      <c r="H32" s="117">
        <f t="shared" si="0"/>
        <v>0</v>
      </c>
      <c r="I32" s="118"/>
    </row>
    <row r="33" spans="1:9" s="9" customFormat="1" ht="20.100000000000001" customHeight="1" x14ac:dyDescent="0.2">
      <c r="A33" s="113" t="s">
        <v>415</v>
      </c>
      <c r="B33" s="114" t="s">
        <v>420</v>
      </c>
      <c r="C33" s="115" t="s">
        <v>404</v>
      </c>
      <c r="D33" s="116">
        <v>10</v>
      </c>
      <c r="E33" s="116">
        <v>320</v>
      </c>
      <c r="F33" s="116"/>
      <c r="G33" s="116"/>
      <c r="H33" s="117">
        <f t="shared" si="0"/>
        <v>0</v>
      </c>
      <c r="I33" s="118"/>
    </row>
    <row r="34" spans="1:9" s="9" customFormat="1" ht="20.100000000000001" customHeight="1" x14ac:dyDescent="0.2">
      <c r="A34" s="113" t="s">
        <v>416</v>
      </c>
      <c r="B34" s="114" t="s">
        <v>420</v>
      </c>
      <c r="C34" s="115" t="s">
        <v>404</v>
      </c>
      <c r="D34" s="116">
        <v>10</v>
      </c>
      <c r="E34" s="116">
        <v>320</v>
      </c>
      <c r="F34" s="116"/>
      <c r="G34" s="116"/>
      <c r="H34" s="117">
        <f t="shared" si="0"/>
        <v>0</v>
      </c>
      <c r="I34" s="118"/>
    </row>
    <row r="35" spans="1:9" s="9" customFormat="1" ht="20.100000000000001" customHeight="1" x14ac:dyDescent="0.2">
      <c r="A35" s="113" t="s">
        <v>417</v>
      </c>
      <c r="B35" s="114" t="s">
        <v>420</v>
      </c>
      <c r="C35" s="115" t="s">
        <v>404</v>
      </c>
      <c r="D35" s="116">
        <v>10</v>
      </c>
      <c r="E35" s="116">
        <v>320</v>
      </c>
      <c r="F35" s="116"/>
      <c r="G35" s="116"/>
      <c r="H35" s="117">
        <f t="shared" si="0"/>
        <v>0</v>
      </c>
      <c r="I35" s="118"/>
    </row>
    <row r="36" spans="1:9" s="9" customFormat="1" ht="20.100000000000001" customHeight="1" x14ac:dyDescent="0.2">
      <c r="A36" s="113" t="s">
        <v>418</v>
      </c>
      <c r="B36" s="114" t="s">
        <v>420</v>
      </c>
      <c r="C36" s="115" t="s">
        <v>404</v>
      </c>
      <c r="D36" s="116">
        <v>10</v>
      </c>
      <c r="E36" s="116">
        <v>320</v>
      </c>
      <c r="F36" s="116"/>
      <c r="G36" s="116"/>
      <c r="H36" s="117">
        <f t="shared" si="0"/>
        <v>0</v>
      </c>
      <c r="I36" s="118"/>
    </row>
    <row r="37" spans="1:9" s="9" customFormat="1" ht="20.100000000000001" customHeight="1" x14ac:dyDescent="0.2">
      <c r="A37" s="113" t="s">
        <v>419</v>
      </c>
      <c r="B37" s="114" t="s">
        <v>420</v>
      </c>
      <c r="C37" s="115" t="s">
        <v>404</v>
      </c>
      <c r="D37" s="116">
        <v>10</v>
      </c>
      <c r="E37" s="116">
        <v>320</v>
      </c>
      <c r="F37" s="116"/>
      <c r="G37" s="116"/>
      <c r="H37" s="117">
        <f t="shared" si="0"/>
        <v>0</v>
      </c>
      <c r="I37" s="118"/>
    </row>
    <row r="38" spans="1:9" s="9" customFormat="1" ht="20.100000000000001" customHeight="1" x14ac:dyDescent="0.2">
      <c r="A38" s="113"/>
      <c r="B38" s="114"/>
      <c r="C38" s="115"/>
      <c r="D38" s="116"/>
      <c r="E38" s="358">
        <f>SUM(E23:E37)</f>
        <v>4800</v>
      </c>
      <c r="F38" s="116"/>
      <c r="G38" s="358">
        <f>SUM(G23:G37)</f>
        <v>0</v>
      </c>
      <c r="H38" s="359">
        <f t="shared" si="0"/>
        <v>0</v>
      </c>
      <c r="I38" s="118"/>
    </row>
    <row r="39" spans="1:9" s="9" customFormat="1" ht="20.100000000000001" customHeight="1" x14ac:dyDescent="0.2">
      <c r="A39" s="303"/>
      <c r="B39" s="303"/>
      <c r="C39" s="304"/>
      <c r="D39" s="305"/>
      <c r="E39" s="305"/>
      <c r="F39" s="305"/>
      <c r="G39" s="305"/>
      <c r="H39" s="306"/>
      <c r="I39" s="118"/>
    </row>
    <row r="40" spans="1:9" s="9" customFormat="1" ht="16.5" customHeight="1" thickBot="1" x14ac:dyDescent="0.25">
      <c r="A40" s="397" t="s">
        <v>212</v>
      </c>
      <c r="B40" s="397"/>
      <c r="C40" s="397"/>
      <c r="D40" s="397"/>
      <c r="E40" s="95"/>
      <c r="F40" s="95"/>
      <c r="G40" s="95"/>
      <c r="H40" s="95"/>
    </row>
    <row r="41" spans="1:9" s="9" customFormat="1" ht="36.75" thickBot="1" x14ac:dyDescent="0.3">
      <c r="A41" s="110" t="s">
        <v>37</v>
      </c>
      <c r="B41" s="110" t="s">
        <v>38</v>
      </c>
      <c r="C41" s="111" t="s">
        <v>39</v>
      </c>
      <c r="D41" s="111" t="s">
        <v>40</v>
      </c>
      <c r="E41" s="111" t="s">
        <v>64</v>
      </c>
      <c r="F41" s="111" t="s">
        <v>65</v>
      </c>
      <c r="G41" s="111" t="s">
        <v>66</v>
      </c>
      <c r="H41" s="68" t="s">
        <v>67</v>
      </c>
      <c r="I41" s="112"/>
    </row>
    <row r="42" spans="1:9" s="9" customFormat="1" ht="20.100000000000001" customHeight="1" x14ac:dyDescent="0.2">
      <c r="A42" s="113" t="s">
        <v>421</v>
      </c>
      <c r="B42" s="114" t="s">
        <v>420</v>
      </c>
      <c r="C42" s="115" t="s">
        <v>424</v>
      </c>
      <c r="D42" s="116" t="s">
        <v>425</v>
      </c>
      <c r="E42" s="116">
        <v>1600</v>
      </c>
      <c r="F42" s="116"/>
      <c r="G42" s="116"/>
      <c r="H42" s="117">
        <f t="shared" si="0"/>
        <v>0</v>
      </c>
      <c r="I42" s="118"/>
    </row>
    <row r="43" spans="1:9" s="9" customFormat="1" ht="20.100000000000001" customHeight="1" x14ac:dyDescent="0.2">
      <c r="A43" s="113" t="s">
        <v>422</v>
      </c>
      <c r="B43" s="114" t="s">
        <v>420</v>
      </c>
      <c r="C43" s="115" t="s">
        <v>424</v>
      </c>
      <c r="D43" s="116" t="s">
        <v>425</v>
      </c>
      <c r="E43" s="116">
        <v>1600</v>
      </c>
      <c r="F43" s="116"/>
      <c r="G43" s="116"/>
      <c r="H43" s="117">
        <f t="shared" si="0"/>
        <v>0</v>
      </c>
      <c r="I43" s="118"/>
    </row>
    <row r="44" spans="1:9" s="9" customFormat="1" ht="20.100000000000001" customHeight="1" x14ac:dyDescent="0.2">
      <c r="A44" s="113" t="s">
        <v>423</v>
      </c>
      <c r="B44" s="114" t="s">
        <v>420</v>
      </c>
      <c r="C44" s="115" t="s">
        <v>424</v>
      </c>
      <c r="D44" s="116" t="s">
        <v>425</v>
      </c>
      <c r="E44" s="116">
        <v>1600</v>
      </c>
      <c r="F44" s="116"/>
      <c r="G44" s="116"/>
      <c r="H44" s="117">
        <f t="shared" si="0"/>
        <v>0</v>
      </c>
      <c r="I44" s="118"/>
    </row>
    <row r="45" spans="1:9" s="9" customFormat="1" ht="20.100000000000001" customHeight="1" thickBot="1" x14ac:dyDescent="0.25">
      <c r="A45" s="120"/>
      <c r="B45" s="121"/>
      <c r="C45" s="122"/>
      <c r="D45" s="123"/>
      <c r="E45" s="360">
        <f>SUM(E42:E44)</f>
        <v>4800</v>
      </c>
      <c r="F45" s="123"/>
      <c r="G45" s="360">
        <f>SUM(G42:G44)</f>
        <v>0</v>
      </c>
      <c r="H45" s="361">
        <f t="shared" si="0"/>
        <v>0</v>
      </c>
      <c r="I45" s="118"/>
    </row>
    <row r="46" spans="1:9" x14ac:dyDescent="0.25">
      <c r="A46" s="124"/>
      <c r="B46" s="124"/>
    </row>
    <row r="47" spans="1:9" ht="15.75" x14ac:dyDescent="0.25">
      <c r="A47" s="362" t="s">
        <v>278</v>
      </c>
      <c r="B47" s="362" t="s">
        <v>434</v>
      </c>
    </row>
    <row r="48" spans="1:9" x14ac:dyDescent="0.25">
      <c r="A48" s="125"/>
      <c r="B48" s="125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6"/>
      <c r="B54" s="126"/>
    </row>
    <row r="55" spans="1:2" x14ac:dyDescent="0.25">
      <c r="A55" s="124"/>
      <c r="B55" s="124"/>
    </row>
    <row r="56" spans="1:2" x14ac:dyDescent="0.25">
      <c r="A56" s="124"/>
      <c r="B56" s="124"/>
    </row>
    <row r="57" spans="1:2" x14ac:dyDescent="0.25">
      <c r="A57" s="124"/>
      <c r="B57" s="124"/>
    </row>
    <row r="58" spans="1:2" x14ac:dyDescent="0.25">
      <c r="A58" s="124"/>
      <c r="B58" s="124"/>
    </row>
    <row r="59" spans="1:2" x14ac:dyDescent="0.25">
      <c r="A59" s="124"/>
      <c r="B59" s="124"/>
    </row>
    <row r="60" spans="1:2" x14ac:dyDescent="0.25">
      <c r="A60" s="124"/>
      <c r="B60" s="124"/>
    </row>
    <row r="61" spans="1:2" x14ac:dyDescent="0.25">
      <c r="A61" s="124"/>
      <c r="B61" s="124"/>
    </row>
    <row r="62" spans="1:2" x14ac:dyDescent="0.25">
      <c r="A62" s="125"/>
      <c r="B62" s="125"/>
    </row>
    <row r="63" spans="1:2" x14ac:dyDescent="0.25">
      <c r="A63" s="125"/>
      <c r="B63" s="125"/>
    </row>
    <row r="64" spans="1:2" x14ac:dyDescent="0.25">
      <c r="A64" s="125"/>
      <c r="B64" s="125"/>
    </row>
    <row r="65" spans="1:2" x14ac:dyDescent="0.25">
      <c r="A65" s="125"/>
      <c r="B65" s="125"/>
    </row>
    <row r="66" spans="1:2" x14ac:dyDescent="0.25">
      <c r="A66" s="125"/>
      <c r="B66" s="125"/>
    </row>
    <row r="67" spans="1:2" x14ac:dyDescent="0.25">
      <c r="A67" s="125"/>
      <c r="B67" s="125"/>
    </row>
    <row r="68" spans="1:2" x14ac:dyDescent="0.25">
      <c r="A68" s="92"/>
      <c r="B68" s="92"/>
    </row>
    <row r="69" spans="1:2" x14ac:dyDescent="0.25">
      <c r="A69" s="92"/>
      <c r="B69" s="92"/>
    </row>
    <row r="85" spans="1:2" x14ac:dyDescent="0.25">
      <c r="A85" s="127"/>
      <c r="B85" s="127"/>
    </row>
    <row r="86" spans="1:2" x14ac:dyDescent="0.25">
      <c r="A86" s="92"/>
      <c r="B86" s="92"/>
    </row>
    <row r="87" spans="1:2" x14ac:dyDescent="0.25">
      <c r="A87" s="124"/>
      <c r="B87" s="124"/>
    </row>
    <row r="88" spans="1:2" x14ac:dyDescent="0.25">
      <c r="A88" s="125"/>
      <c r="B88" s="125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40:D40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74" orientation="portrait" r:id="rId1"/>
  <rowBreaks count="1" manualBreakCount="1">
    <brk id="45" max="16383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2617-840D-4521-9E83-A3666BC0172C}">
  <sheetPr>
    <pageSetUpPr fitToPage="1"/>
  </sheetPr>
  <dimension ref="A1:M77"/>
  <sheetViews>
    <sheetView topLeftCell="A7" zoomScale="80" zoomScaleNormal="80" workbookViewId="0">
      <selection activeCell="K15" sqref="K15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s="12" customFormat="1" ht="20.100000000000001" customHeight="1" x14ac:dyDescent="0.25">
      <c r="A5" s="386" t="s">
        <v>210</v>
      </c>
      <c r="B5" s="386"/>
      <c r="C5" s="386" t="s">
        <v>221</v>
      </c>
      <c r="D5" s="386"/>
      <c r="E5" s="386"/>
      <c r="F5" s="386"/>
      <c r="G5" s="386"/>
      <c r="H5" s="386"/>
      <c r="I5" s="11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s="9" customFormat="1" ht="20.100000000000001" customHeight="1" thickBot="1" x14ac:dyDescent="0.25">
      <c r="A7" s="409" t="s">
        <v>2</v>
      </c>
      <c r="B7" s="410"/>
      <c r="C7" s="410"/>
      <c r="D7" s="411"/>
      <c r="E7" s="95"/>
      <c r="F7" s="409" t="s">
        <v>13</v>
      </c>
      <c r="G7" s="410"/>
      <c r="H7" s="411"/>
    </row>
    <row r="8" spans="1:13" s="9" customFormat="1" ht="20.100000000000001" customHeight="1" thickBot="1" x14ac:dyDescent="0.25">
      <c r="A8" s="96" t="s">
        <v>48</v>
      </c>
      <c r="B8" s="412" t="s">
        <v>426</v>
      </c>
      <c r="C8" s="413"/>
      <c r="D8" s="414"/>
      <c r="E8" s="95"/>
      <c r="F8" s="97" t="s">
        <v>8</v>
      </c>
      <c r="G8" s="13" t="s">
        <v>14</v>
      </c>
      <c r="H8" s="98" t="s">
        <v>15</v>
      </c>
    </row>
    <row r="9" spans="1:13" s="9" customFormat="1" ht="20.100000000000001" customHeight="1" x14ac:dyDescent="0.2">
      <c r="A9" s="96" t="s">
        <v>49</v>
      </c>
      <c r="B9" s="391" t="s">
        <v>427</v>
      </c>
      <c r="C9" s="392"/>
      <c r="D9" s="393"/>
      <c r="E9" s="95"/>
      <c r="F9" s="99" t="s">
        <v>50</v>
      </c>
      <c r="G9" s="100">
        <v>1200</v>
      </c>
      <c r="H9" s="101"/>
    </row>
    <row r="10" spans="1:13" s="9" customFormat="1" ht="20.100000000000001" customHeight="1" thickBot="1" x14ac:dyDescent="0.25">
      <c r="A10" s="102" t="s">
        <v>51</v>
      </c>
      <c r="B10" s="394"/>
      <c r="C10" s="395"/>
      <c r="D10" s="396"/>
      <c r="E10" s="95"/>
      <c r="F10" s="103" t="s">
        <v>52</v>
      </c>
      <c r="G10" s="100">
        <v>1303</v>
      </c>
      <c r="H10" s="101"/>
    </row>
    <row r="11" spans="1:13" s="9" customFormat="1" ht="20.100000000000001" customHeight="1" x14ac:dyDescent="0.2">
      <c r="A11" s="95"/>
      <c r="B11" s="95"/>
      <c r="C11" s="408"/>
      <c r="D11" s="408"/>
      <c r="E11" s="104"/>
      <c r="F11" s="103" t="s">
        <v>53</v>
      </c>
      <c r="G11" s="100"/>
      <c r="H11" s="101"/>
    </row>
    <row r="12" spans="1:13" s="9" customFormat="1" ht="20.100000000000001" customHeight="1" thickBot="1" x14ac:dyDescent="0.25">
      <c r="A12" s="398"/>
      <c r="B12" s="398"/>
      <c r="C12" s="398"/>
      <c r="D12" s="398"/>
      <c r="E12" s="95"/>
      <c r="F12" s="103" t="s">
        <v>54</v>
      </c>
      <c r="G12" s="100"/>
      <c r="H12" s="101"/>
    </row>
    <row r="13" spans="1:13" s="9" customFormat="1" ht="20.100000000000001" customHeight="1" thickBot="1" x14ac:dyDescent="0.25">
      <c r="A13" s="399" t="s">
        <v>32</v>
      </c>
      <c r="B13" s="400"/>
      <c r="C13" s="400"/>
      <c r="D13" s="401"/>
      <c r="E13" s="95"/>
      <c r="F13" s="103" t="s">
        <v>19</v>
      </c>
      <c r="G13" s="100">
        <v>115</v>
      </c>
      <c r="H13" s="101"/>
    </row>
    <row r="14" spans="1:13" s="9" customFormat="1" ht="20.100000000000001" customHeight="1" x14ac:dyDescent="0.2">
      <c r="A14" s="103" t="s">
        <v>55</v>
      </c>
      <c r="B14" s="402" t="s">
        <v>8</v>
      </c>
      <c r="C14" s="403"/>
      <c r="D14" s="404"/>
      <c r="E14" s="95"/>
      <c r="F14" s="103" t="s">
        <v>20</v>
      </c>
      <c r="G14" s="100">
        <v>7.7</v>
      </c>
      <c r="H14" s="101"/>
    </row>
    <row r="15" spans="1:13" s="9" customFormat="1" ht="20.100000000000001" customHeight="1" x14ac:dyDescent="0.2">
      <c r="A15" s="99" t="s">
        <v>56</v>
      </c>
      <c r="B15" s="405">
        <v>0.5</v>
      </c>
      <c r="C15" s="406"/>
      <c r="D15" s="407"/>
      <c r="E15" s="95"/>
      <c r="F15" s="103" t="s">
        <v>57</v>
      </c>
      <c r="G15" s="100"/>
      <c r="H15" s="101"/>
    </row>
    <row r="16" spans="1:13" s="9" customFormat="1" ht="20.100000000000001" customHeight="1" x14ac:dyDescent="0.2">
      <c r="A16" s="99" t="s">
        <v>58</v>
      </c>
      <c r="B16" s="405" t="s">
        <v>8</v>
      </c>
      <c r="C16" s="406"/>
      <c r="D16" s="407"/>
      <c r="E16" s="95"/>
      <c r="F16" s="103" t="s">
        <v>59</v>
      </c>
      <c r="G16" s="100"/>
      <c r="H16" s="101"/>
    </row>
    <row r="17" spans="1:9" s="9" customFormat="1" ht="20.100000000000001" customHeight="1" x14ac:dyDescent="0.2">
      <c r="A17" s="99" t="s">
        <v>60</v>
      </c>
      <c r="B17" s="391">
        <v>1</v>
      </c>
      <c r="C17" s="392"/>
      <c r="D17" s="393"/>
      <c r="E17" s="95"/>
      <c r="F17" s="103" t="s">
        <v>30</v>
      </c>
      <c r="G17" s="100">
        <v>0.5</v>
      </c>
      <c r="H17" s="101"/>
    </row>
    <row r="18" spans="1:9" s="9" customFormat="1" ht="20.100000000000001" customHeight="1" thickBot="1" x14ac:dyDescent="0.25">
      <c r="A18" s="99" t="s">
        <v>61</v>
      </c>
      <c r="B18" s="391">
        <v>115</v>
      </c>
      <c r="C18" s="392"/>
      <c r="D18" s="393"/>
      <c r="E18" s="95"/>
      <c r="F18" s="106" t="s">
        <v>62</v>
      </c>
      <c r="G18" s="107"/>
      <c r="H18" s="108"/>
    </row>
    <row r="19" spans="1:9" s="9" customFormat="1" ht="20.100000000000001" customHeight="1" thickBot="1" x14ac:dyDescent="0.25">
      <c r="A19" s="109" t="s">
        <v>63</v>
      </c>
      <c r="B19" s="394">
        <v>7.7</v>
      </c>
      <c r="C19" s="395"/>
      <c r="D19" s="396"/>
      <c r="E19" s="95"/>
      <c r="F19" s="95"/>
      <c r="G19" s="95"/>
      <c r="H19" s="95"/>
    </row>
    <row r="20" spans="1:9" s="9" customFormat="1" ht="20.100000000000001" customHeight="1" x14ac:dyDescent="0.2">
      <c r="A20" s="95"/>
      <c r="B20" s="95"/>
      <c r="C20" s="95"/>
      <c r="D20" s="95"/>
      <c r="E20" s="95"/>
      <c r="F20" s="95"/>
      <c r="G20" s="95"/>
      <c r="H20" s="95"/>
    </row>
    <row r="21" spans="1:9" s="9" customFormat="1" ht="16.5" customHeight="1" thickBot="1" x14ac:dyDescent="0.25">
      <c r="A21" s="397" t="s">
        <v>211</v>
      </c>
      <c r="B21" s="397"/>
      <c r="C21" s="397"/>
      <c r="D21" s="397"/>
      <c r="E21" s="95"/>
      <c r="F21" s="95"/>
      <c r="G21" s="95"/>
      <c r="H21" s="95"/>
    </row>
    <row r="22" spans="1:9" s="9" customFormat="1" ht="36.75" thickBot="1" x14ac:dyDescent="0.3">
      <c r="A22" s="110" t="s">
        <v>37</v>
      </c>
      <c r="B22" s="110" t="s">
        <v>38</v>
      </c>
      <c r="C22" s="111" t="s">
        <v>39</v>
      </c>
      <c r="D22" s="111" t="s">
        <v>40</v>
      </c>
      <c r="E22" s="111" t="s">
        <v>64</v>
      </c>
      <c r="F22" s="111" t="s">
        <v>65</v>
      </c>
      <c r="G22" s="111" t="s">
        <v>66</v>
      </c>
      <c r="H22" s="68" t="s">
        <v>67</v>
      </c>
      <c r="I22" s="112"/>
    </row>
    <row r="23" spans="1:9" s="9" customFormat="1" ht="20.100000000000001" customHeight="1" x14ac:dyDescent="0.2">
      <c r="A23" s="113" t="s">
        <v>782</v>
      </c>
      <c r="B23" s="114" t="s">
        <v>788</v>
      </c>
      <c r="C23" s="115" t="s">
        <v>793</v>
      </c>
      <c r="D23" s="116">
        <v>8</v>
      </c>
      <c r="E23" s="116">
        <v>120</v>
      </c>
      <c r="F23" s="116"/>
      <c r="G23" s="116"/>
      <c r="H23" s="117">
        <f>G23/E23</f>
        <v>0</v>
      </c>
      <c r="I23" s="118"/>
    </row>
    <row r="24" spans="1:9" s="9" customFormat="1" ht="20.100000000000001" customHeight="1" x14ac:dyDescent="0.2">
      <c r="A24" s="113" t="s">
        <v>783</v>
      </c>
      <c r="B24" s="114" t="s">
        <v>788</v>
      </c>
      <c r="C24" s="115" t="s">
        <v>793</v>
      </c>
      <c r="D24" s="116">
        <v>8</v>
      </c>
      <c r="E24" s="116">
        <v>120</v>
      </c>
      <c r="F24" s="116"/>
      <c r="G24" s="116"/>
      <c r="H24" s="117">
        <f t="shared" ref="H24:H29" si="0">G24/E24</f>
        <v>0</v>
      </c>
      <c r="I24" s="118"/>
    </row>
    <row r="25" spans="1:9" s="9" customFormat="1" ht="20.100000000000001" customHeight="1" x14ac:dyDescent="0.2">
      <c r="A25" s="113" t="s">
        <v>784</v>
      </c>
      <c r="B25" s="114" t="s">
        <v>789</v>
      </c>
      <c r="C25" s="115" t="s">
        <v>793</v>
      </c>
      <c r="D25" s="116">
        <v>8</v>
      </c>
      <c r="E25" s="116">
        <v>225</v>
      </c>
      <c r="F25" s="116"/>
      <c r="G25" s="116"/>
      <c r="H25" s="117">
        <f t="shared" si="0"/>
        <v>0</v>
      </c>
      <c r="I25" s="118"/>
    </row>
    <row r="26" spans="1:9" s="9" customFormat="1" ht="20.100000000000001" customHeight="1" x14ac:dyDescent="0.2">
      <c r="A26" s="113" t="s">
        <v>785</v>
      </c>
      <c r="B26" s="114" t="s">
        <v>789</v>
      </c>
      <c r="C26" s="115" t="s">
        <v>793</v>
      </c>
      <c r="D26" s="116">
        <v>8</v>
      </c>
      <c r="E26" s="116">
        <v>225</v>
      </c>
      <c r="F26" s="116"/>
      <c r="G26" s="116"/>
      <c r="H26" s="117">
        <f t="shared" si="0"/>
        <v>0</v>
      </c>
      <c r="I26" s="118"/>
    </row>
    <row r="27" spans="1:9" s="9" customFormat="1" ht="20.100000000000001" customHeight="1" x14ac:dyDescent="0.2">
      <c r="A27" s="113" t="s">
        <v>786</v>
      </c>
      <c r="B27" s="114" t="s">
        <v>789</v>
      </c>
      <c r="C27" s="115" t="s">
        <v>793</v>
      </c>
      <c r="D27" s="116">
        <v>8</v>
      </c>
      <c r="E27" s="116">
        <v>225</v>
      </c>
      <c r="F27" s="116"/>
      <c r="G27" s="116"/>
      <c r="H27" s="117">
        <f t="shared" si="0"/>
        <v>0</v>
      </c>
      <c r="I27" s="118"/>
    </row>
    <row r="28" spans="1:9" s="9" customFormat="1" ht="20.100000000000001" customHeight="1" x14ac:dyDescent="0.2">
      <c r="A28" s="113" t="s">
        <v>787</v>
      </c>
      <c r="B28" s="114" t="s">
        <v>791</v>
      </c>
      <c r="C28" s="115" t="s">
        <v>792</v>
      </c>
      <c r="D28" s="116">
        <v>6</v>
      </c>
      <c r="E28" s="116">
        <v>85</v>
      </c>
      <c r="F28" s="116"/>
      <c r="G28" s="116"/>
      <c r="H28" s="117">
        <f t="shared" si="0"/>
        <v>0</v>
      </c>
      <c r="I28" s="118"/>
    </row>
    <row r="29" spans="1:9" s="9" customFormat="1" ht="20.100000000000001" customHeight="1" x14ac:dyDescent="0.2">
      <c r="A29" s="113" t="s">
        <v>794</v>
      </c>
      <c r="B29" s="114" t="s">
        <v>790</v>
      </c>
      <c r="C29" s="115" t="s">
        <v>793</v>
      </c>
      <c r="D29" s="116">
        <v>8</v>
      </c>
      <c r="E29" s="116">
        <v>200</v>
      </c>
      <c r="F29" s="116"/>
      <c r="G29" s="116"/>
      <c r="H29" s="117">
        <f t="shared" ref="H29:H30" si="1">G29/E29</f>
        <v>0</v>
      </c>
      <c r="I29" s="118"/>
    </row>
    <row r="30" spans="1:9" s="9" customFormat="1" ht="20.100000000000001" customHeight="1" x14ac:dyDescent="0.2">
      <c r="A30" s="113"/>
      <c r="B30" s="114"/>
      <c r="C30" s="115"/>
      <c r="D30" s="116"/>
      <c r="E30" s="358">
        <f>SUM(E23:E29)</f>
        <v>1200</v>
      </c>
      <c r="F30" s="116"/>
      <c r="G30" s="358">
        <f>SUM(G23:G29)</f>
        <v>0</v>
      </c>
      <c r="H30" s="359">
        <f t="shared" si="1"/>
        <v>0</v>
      </c>
      <c r="I30" s="118"/>
    </row>
    <row r="31" spans="1:9" s="9" customFormat="1" ht="20.100000000000001" customHeight="1" x14ac:dyDescent="0.2">
      <c r="A31" s="113"/>
      <c r="B31" s="114"/>
      <c r="C31" s="115"/>
      <c r="D31" s="116"/>
      <c r="E31" s="116"/>
      <c r="F31" s="116"/>
      <c r="G31" s="116"/>
      <c r="H31" s="117"/>
      <c r="I31" s="118"/>
    </row>
    <row r="32" spans="1:9" x14ac:dyDescent="0.25">
      <c r="A32" s="113"/>
      <c r="B32" s="114"/>
      <c r="C32" s="115"/>
      <c r="D32" s="116"/>
      <c r="E32" s="116"/>
      <c r="F32" s="116"/>
      <c r="G32" s="116"/>
      <c r="H32" s="117"/>
    </row>
    <row r="33" spans="1:8" ht="15.75" thickBot="1" x14ac:dyDescent="0.3">
      <c r="A33" s="120"/>
      <c r="B33" s="121"/>
      <c r="C33" s="122"/>
      <c r="D33" s="123"/>
      <c r="E33" s="123"/>
      <c r="F33" s="123"/>
      <c r="G33" s="123"/>
      <c r="H33" s="108"/>
    </row>
    <row r="34" spans="1:8" x14ac:dyDescent="0.25">
      <c r="A34" s="124"/>
      <c r="B34" s="124"/>
    </row>
    <row r="35" spans="1:8" ht="15.75" x14ac:dyDescent="0.25">
      <c r="A35" s="362"/>
      <c r="B35" s="362"/>
    </row>
    <row r="36" spans="1:8" x14ac:dyDescent="0.25">
      <c r="A36" s="124"/>
      <c r="B36" s="124"/>
    </row>
    <row r="37" spans="1:8" x14ac:dyDescent="0.25">
      <c r="A37" s="125"/>
      <c r="B37" s="125"/>
    </row>
    <row r="38" spans="1:8" x14ac:dyDescent="0.25">
      <c r="A38" s="125"/>
      <c r="B38" s="125"/>
    </row>
    <row r="39" spans="1:8" x14ac:dyDescent="0.25">
      <c r="A39" s="125"/>
      <c r="B39" s="125"/>
    </row>
    <row r="40" spans="1:8" x14ac:dyDescent="0.25">
      <c r="A40" s="125"/>
      <c r="B40" s="125"/>
    </row>
    <row r="41" spans="1:8" x14ac:dyDescent="0.25">
      <c r="A41" s="125"/>
      <c r="B41" s="125"/>
    </row>
    <row r="42" spans="1:8" x14ac:dyDescent="0.25">
      <c r="A42" s="125"/>
      <c r="B42" s="125"/>
    </row>
    <row r="43" spans="1:8" x14ac:dyDescent="0.25">
      <c r="A43" s="126"/>
      <c r="B43" s="126"/>
    </row>
    <row r="44" spans="1:8" x14ac:dyDescent="0.25">
      <c r="A44" s="124"/>
      <c r="B44" s="124"/>
    </row>
    <row r="45" spans="1:8" x14ac:dyDescent="0.25">
      <c r="A45" s="124"/>
      <c r="B45" s="124"/>
    </row>
    <row r="46" spans="1:8" x14ac:dyDescent="0.25">
      <c r="A46" s="124"/>
      <c r="B46" s="124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4"/>
      <c r="B49" s="124"/>
    </row>
    <row r="50" spans="1:2" x14ac:dyDescent="0.25">
      <c r="A50" s="124"/>
      <c r="B50" s="124"/>
    </row>
    <row r="51" spans="1:2" x14ac:dyDescent="0.25">
      <c r="A51" s="125"/>
      <c r="B51" s="125"/>
    </row>
    <row r="52" spans="1:2" x14ac:dyDescent="0.25">
      <c r="A52" s="125"/>
      <c r="B52" s="125"/>
    </row>
    <row r="53" spans="1:2" x14ac:dyDescent="0.25">
      <c r="A53" s="125"/>
      <c r="B53" s="125"/>
    </row>
    <row r="54" spans="1:2" x14ac:dyDescent="0.25">
      <c r="A54" s="125"/>
      <c r="B54" s="125"/>
    </row>
    <row r="55" spans="1:2" x14ac:dyDescent="0.25">
      <c r="A55" s="125"/>
      <c r="B55" s="125"/>
    </row>
    <row r="56" spans="1:2" x14ac:dyDescent="0.25">
      <c r="A56" s="125"/>
      <c r="B56" s="125"/>
    </row>
    <row r="57" spans="1:2" x14ac:dyDescent="0.25">
      <c r="A57" s="92"/>
      <c r="B57" s="92"/>
    </row>
    <row r="58" spans="1:2" x14ac:dyDescent="0.25">
      <c r="A58" s="92"/>
      <c r="B58" s="92"/>
    </row>
    <row r="74" spans="1:2" x14ac:dyDescent="0.25">
      <c r="A74" s="127"/>
      <c r="B74" s="127"/>
    </row>
    <row r="75" spans="1:2" x14ac:dyDescent="0.25">
      <c r="A75" s="92"/>
      <c r="B75" s="92"/>
    </row>
    <row r="76" spans="1:2" x14ac:dyDescent="0.25">
      <c r="A76" s="124"/>
      <c r="B76" s="124"/>
    </row>
    <row r="77" spans="1:2" x14ac:dyDescent="0.25">
      <c r="A77" s="125"/>
      <c r="B77" s="125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46" type="noConversion"/>
  <printOptions horizontalCentered="1"/>
  <pageMargins left="0.7" right="0.7" top="1" bottom="0.5" header="0" footer="0"/>
  <pageSetup scale="85" fitToHeight="0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87CF-AC1B-4D11-AF3B-9EC5A33F4F0C}">
  <sheetPr>
    <pageSetUpPr fitToPage="1"/>
  </sheetPr>
  <dimension ref="A1:M48"/>
  <sheetViews>
    <sheetView topLeftCell="A4" zoomScale="80" zoomScaleNormal="80" workbookViewId="0">
      <selection activeCell="B13" sqref="B13:C13"/>
    </sheetView>
  </sheetViews>
  <sheetFormatPr defaultRowHeight="15" x14ac:dyDescent="0.25"/>
  <cols>
    <col min="1" max="1" width="30.7109375" customWidth="1"/>
    <col min="2" max="3" width="12.7109375" customWidth="1"/>
    <col min="4" max="4" width="3.7109375" customWidth="1"/>
    <col min="5" max="5" width="30.7109375" customWidth="1"/>
    <col min="6" max="7" width="12.7109375" customWidth="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2"/>
      <c r="J1" s="3"/>
      <c r="K1" s="3"/>
      <c r="L1" s="3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6"/>
      <c r="J2" s="7"/>
      <c r="K2" s="7"/>
      <c r="L2" s="7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5"/>
      <c r="J3" s="8"/>
      <c r="K3" s="8"/>
      <c r="L3" s="8"/>
      <c r="M3" s="8"/>
    </row>
    <row r="4" spans="1:13" s="4" customFormat="1" ht="15" customHeight="1" x14ac:dyDescent="0.25">
      <c r="A4" s="385"/>
      <c r="B4" s="385"/>
      <c r="C4" s="385"/>
      <c r="D4" s="385"/>
      <c r="E4" s="385"/>
      <c r="F4" s="385"/>
      <c r="G4" s="385"/>
      <c r="H4" s="9"/>
      <c r="I4" s="9"/>
    </row>
    <row r="5" spans="1:13" s="12" customFormat="1" ht="20.100000000000001" customHeight="1" x14ac:dyDescent="0.25">
      <c r="A5" s="10" t="s">
        <v>430</v>
      </c>
      <c r="B5" s="10"/>
      <c r="C5" s="386" t="s">
        <v>431</v>
      </c>
      <c r="D5" s="386"/>
      <c r="E5" s="386"/>
      <c r="F5" s="386"/>
      <c r="G5" s="386"/>
      <c r="H5" s="11"/>
      <c r="I5" s="11"/>
    </row>
    <row r="6" spans="1:13" ht="9.9499999999999993" customHeight="1" x14ac:dyDescent="0.25">
      <c r="A6" s="21"/>
      <c r="B6" s="21"/>
      <c r="C6" s="21"/>
      <c r="D6" s="21"/>
      <c r="E6" s="21"/>
      <c r="F6" s="21"/>
      <c r="G6" s="21"/>
    </row>
    <row r="7" spans="1:13" ht="15" customHeight="1" thickBot="1" x14ac:dyDescent="0.3">
      <c r="A7" s="425" t="s">
        <v>1</v>
      </c>
      <c r="B7" s="425"/>
      <c r="C7" s="425"/>
      <c r="D7" s="22"/>
      <c r="E7" s="425" t="s">
        <v>31</v>
      </c>
      <c r="F7" s="425"/>
      <c r="G7" s="425"/>
    </row>
    <row r="8" spans="1:13" ht="18.75" thickBot="1" x14ac:dyDescent="0.3">
      <c r="A8" s="415" t="s">
        <v>2</v>
      </c>
      <c r="B8" s="416"/>
      <c r="C8" s="418"/>
      <c r="D8" s="23"/>
      <c r="E8" s="415" t="s">
        <v>2</v>
      </c>
      <c r="F8" s="416"/>
      <c r="G8" s="417"/>
    </row>
    <row r="9" spans="1:13" ht="20.100000000000001" customHeight="1" x14ac:dyDescent="0.25">
      <c r="A9" s="24" t="s">
        <v>3</v>
      </c>
      <c r="B9" s="378" t="s">
        <v>795</v>
      </c>
      <c r="C9" s="379"/>
      <c r="D9" s="25"/>
      <c r="E9" s="24" t="s">
        <v>3</v>
      </c>
      <c r="F9" s="378" t="s">
        <v>795</v>
      </c>
      <c r="G9" s="379"/>
    </row>
    <row r="10" spans="1:13" ht="20.100000000000001" customHeight="1" x14ac:dyDescent="0.25">
      <c r="A10" s="16" t="s">
        <v>4</v>
      </c>
      <c r="B10" s="380" t="s">
        <v>796</v>
      </c>
      <c r="C10" s="381"/>
      <c r="D10" s="25"/>
      <c r="E10" s="16" t="s">
        <v>4</v>
      </c>
      <c r="F10" s="380" t="s">
        <v>796</v>
      </c>
      <c r="G10" s="381"/>
    </row>
    <row r="11" spans="1:13" ht="20.100000000000001" customHeight="1" x14ac:dyDescent="0.25">
      <c r="A11" s="16" t="s">
        <v>5</v>
      </c>
      <c r="B11" s="380"/>
      <c r="C11" s="381"/>
      <c r="D11" s="25"/>
      <c r="E11" s="16" t="s">
        <v>5</v>
      </c>
      <c r="F11" s="380"/>
      <c r="G11" s="381"/>
    </row>
    <row r="12" spans="1:13" ht="20.100000000000001" customHeight="1" x14ac:dyDescent="0.25">
      <c r="A12" s="16" t="s">
        <v>6</v>
      </c>
      <c r="B12" s="380"/>
      <c r="C12" s="381"/>
      <c r="D12" s="25"/>
      <c r="E12" s="16" t="s">
        <v>6</v>
      </c>
      <c r="F12" s="380"/>
      <c r="G12" s="381"/>
    </row>
    <row r="13" spans="1:13" ht="20.100000000000001" customHeight="1" x14ac:dyDescent="0.25">
      <c r="A13" s="16" t="s">
        <v>7</v>
      </c>
      <c r="B13" s="380" t="s">
        <v>807</v>
      </c>
      <c r="C13" s="381"/>
      <c r="D13" s="25"/>
      <c r="E13" s="16" t="s">
        <v>7</v>
      </c>
      <c r="F13" s="380" t="s">
        <v>807</v>
      </c>
      <c r="G13" s="381"/>
    </row>
    <row r="14" spans="1:13" ht="20.100000000000001" customHeight="1" x14ac:dyDescent="0.25">
      <c r="A14" s="16"/>
      <c r="B14" s="380"/>
      <c r="C14" s="381"/>
      <c r="D14" s="25"/>
      <c r="E14" s="16"/>
      <c r="F14" s="380"/>
      <c r="G14" s="381"/>
    </row>
    <row r="15" spans="1:13" ht="20.100000000000001" customHeight="1" x14ac:dyDescent="0.25">
      <c r="A15" s="16"/>
      <c r="B15" s="380"/>
      <c r="C15" s="381"/>
      <c r="D15" s="25"/>
      <c r="E15" s="16"/>
      <c r="F15" s="380"/>
      <c r="G15" s="381"/>
    </row>
    <row r="16" spans="1:13" ht="20.100000000000001" customHeight="1" x14ac:dyDescent="0.25">
      <c r="A16" s="16"/>
      <c r="B16" s="380"/>
      <c r="C16" s="381"/>
      <c r="D16" s="25"/>
      <c r="E16" s="27" t="s">
        <v>8</v>
      </c>
      <c r="F16" s="380"/>
      <c r="G16" s="381"/>
    </row>
    <row r="17" spans="1:7" ht="20.100000000000001" customHeight="1" x14ac:dyDescent="0.25">
      <c r="A17" s="16"/>
      <c r="B17" s="380"/>
      <c r="C17" s="381"/>
      <c r="D17" s="25"/>
      <c r="E17" s="28" t="s">
        <v>8</v>
      </c>
      <c r="F17" s="380"/>
      <c r="G17" s="381"/>
    </row>
    <row r="18" spans="1:7" ht="20.100000000000001" customHeight="1" thickBot="1" x14ac:dyDescent="0.3">
      <c r="A18" s="29"/>
      <c r="B18" s="420"/>
      <c r="C18" s="421"/>
      <c r="D18" s="30"/>
      <c r="E18" s="31" t="s">
        <v>8</v>
      </c>
      <c r="F18" s="420"/>
      <c r="G18" s="421"/>
    </row>
    <row r="19" spans="1:7" ht="16.5" thickBot="1" x14ac:dyDescent="0.3">
      <c r="A19" s="32"/>
      <c r="B19" s="33"/>
      <c r="C19" s="34"/>
      <c r="D19" s="30"/>
      <c r="E19" s="25"/>
      <c r="F19" s="35"/>
      <c r="G19" s="35"/>
    </row>
    <row r="20" spans="1:7" ht="18.75" thickBot="1" x14ac:dyDescent="0.3">
      <c r="A20" s="415" t="s">
        <v>32</v>
      </c>
      <c r="B20" s="416"/>
      <c r="C20" s="417"/>
      <c r="D20" s="36"/>
      <c r="E20" s="415" t="s">
        <v>32</v>
      </c>
      <c r="F20" s="416"/>
      <c r="G20" s="417"/>
    </row>
    <row r="21" spans="1:7" ht="20.100000000000001" customHeight="1" x14ac:dyDescent="0.25">
      <c r="A21" s="37" t="s">
        <v>9</v>
      </c>
      <c r="B21" s="419"/>
      <c r="C21" s="423"/>
      <c r="D21" s="38"/>
      <c r="E21" s="16" t="s">
        <v>9</v>
      </c>
      <c r="F21" s="380"/>
      <c r="G21" s="381"/>
    </row>
    <row r="22" spans="1:7" ht="20.100000000000001" customHeight="1" x14ac:dyDescent="0.25">
      <c r="A22" s="16" t="s">
        <v>10</v>
      </c>
      <c r="B22" s="380" t="s">
        <v>808</v>
      </c>
      <c r="C22" s="424"/>
      <c r="D22" s="30"/>
      <c r="E22" s="16" t="s">
        <v>10</v>
      </c>
      <c r="F22" s="380" t="s">
        <v>806</v>
      </c>
      <c r="G22" s="381"/>
    </row>
    <row r="23" spans="1:7" ht="20.100000000000001" customHeight="1" x14ac:dyDescent="0.25">
      <c r="A23" s="16" t="s">
        <v>11</v>
      </c>
      <c r="B23" s="380" t="s">
        <v>805</v>
      </c>
      <c r="C23" s="381"/>
      <c r="D23" s="30"/>
      <c r="E23" s="16" t="s">
        <v>11</v>
      </c>
      <c r="F23" s="380" t="s">
        <v>805</v>
      </c>
      <c r="G23" s="381"/>
    </row>
    <row r="24" spans="1:7" ht="20.100000000000001" customHeight="1" thickBot="1" x14ac:dyDescent="0.3">
      <c r="A24" s="29" t="s">
        <v>12</v>
      </c>
      <c r="B24" s="420"/>
      <c r="C24" s="422"/>
      <c r="D24" s="30"/>
      <c r="E24" s="29" t="s">
        <v>12</v>
      </c>
      <c r="F24" s="420"/>
      <c r="G24" s="421"/>
    </row>
    <row r="25" spans="1:7" ht="16.5" thickBot="1" x14ac:dyDescent="0.3">
      <c r="A25" s="30"/>
      <c r="B25" s="34"/>
      <c r="C25" s="34"/>
      <c r="D25" s="30"/>
      <c r="E25" s="30"/>
      <c r="F25" s="34"/>
      <c r="G25" s="34"/>
    </row>
    <row r="26" spans="1:7" ht="18.75" thickBot="1" x14ac:dyDescent="0.3">
      <c r="A26" s="415" t="s">
        <v>13</v>
      </c>
      <c r="B26" s="416"/>
      <c r="C26" s="417"/>
      <c r="D26" s="36"/>
      <c r="E26" s="415" t="s">
        <v>13</v>
      </c>
      <c r="F26" s="416"/>
      <c r="G26" s="418"/>
    </row>
    <row r="27" spans="1:7" ht="18.75" thickBot="1" x14ac:dyDescent="0.3">
      <c r="A27" s="41" t="s">
        <v>8</v>
      </c>
      <c r="B27" s="14" t="s">
        <v>14</v>
      </c>
      <c r="C27" s="15" t="s">
        <v>15</v>
      </c>
      <c r="D27" s="38"/>
      <c r="E27" s="41" t="s">
        <v>8</v>
      </c>
      <c r="F27" s="14" t="s">
        <v>14</v>
      </c>
      <c r="G27" s="15" t="s">
        <v>15</v>
      </c>
    </row>
    <row r="28" spans="1:7" ht="20.100000000000001" customHeight="1" x14ac:dyDescent="0.25">
      <c r="A28" s="16" t="s">
        <v>16</v>
      </c>
      <c r="B28" s="42" t="s">
        <v>367</v>
      </c>
      <c r="C28" s="40" t="s">
        <v>8</v>
      </c>
      <c r="D28" s="30"/>
      <c r="E28" s="16" t="s">
        <v>16</v>
      </c>
      <c r="F28" s="42" t="s">
        <v>797</v>
      </c>
      <c r="G28" s="40" t="s">
        <v>8</v>
      </c>
    </row>
    <row r="29" spans="1:7" ht="20.100000000000001" customHeight="1" x14ac:dyDescent="0.25">
      <c r="A29" s="16" t="s">
        <v>17</v>
      </c>
      <c r="B29" s="43" t="s">
        <v>802</v>
      </c>
      <c r="C29" s="44"/>
      <c r="D29" s="30"/>
      <c r="E29" s="16" t="s">
        <v>17</v>
      </c>
      <c r="F29" s="43" t="s">
        <v>803</v>
      </c>
      <c r="G29" s="44"/>
    </row>
    <row r="30" spans="1:7" ht="20.100000000000001" customHeight="1" x14ac:dyDescent="0.25">
      <c r="A30" s="16" t="s">
        <v>18</v>
      </c>
      <c r="B30" s="45"/>
      <c r="C30" s="46"/>
      <c r="D30" s="30"/>
      <c r="E30" s="16" t="s">
        <v>18</v>
      </c>
      <c r="F30" s="45"/>
      <c r="G30" s="40"/>
    </row>
    <row r="31" spans="1:7" ht="20.100000000000001" customHeight="1" x14ac:dyDescent="0.25">
      <c r="A31" s="16" t="s">
        <v>19</v>
      </c>
      <c r="B31" s="47" t="s">
        <v>804</v>
      </c>
      <c r="C31" s="48"/>
      <c r="D31" s="30"/>
      <c r="E31" s="16" t="s">
        <v>19</v>
      </c>
      <c r="F31" s="47" t="s">
        <v>804</v>
      </c>
      <c r="G31" s="48"/>
    </row>
    <row r="32" spans="1:7" ht="20.100000000000001" customHeight="1" x14ac:dyDescent="0.25">
      <c r="A32" s="16" t="s">
        <v>20</v>
      </c>
      <c r="B32" s="47"/>
      <c r="C32" s="26"/>
      <c r="D32" s="30"/>
      <c r="E32" s="16" t="s">
        <v>20</v>
      </c>
      <c r="F32" s="47"/>
      <c r="G32" s="26"/>
    </row>
    <row r="33" spans="1:7" ht="20.100000000000001" customHeight="1" thickBot="1" x14ac:dyDescent="0.3">
      <c r="A33" s="29" t="s">
        <v>21</v>
      </c>
      <c r="B33" s="49"/>
      <c r="C33" s="50"/>
      <c r="D33" s="30"/>
      <c r="E33" s="29" t="s">
        <v>21</v>
      </c>
      <c r="F33" s="49"/>
      <c r="G33" s="50"/>
    </row>
    <row r="34" spans="1:7" ht="16.5" thickBot="1" x14ac:dyDescent="0.3">
      <c r="A34" s="51"/>
      <c r="B34" s="33"/>
      <c r="C34" s="33"/>
      <c r="D34" s="30"/>
      <c r="E34" s="51"/>
      <c r="F34" s="33"/>
      <c r="G34" s="33"/>
    </row>
    <row r="35" spans="1:7" ht="18.75" thickBot="1" x14ac:dyDescent="0.3">
      <c r="A35" s="415" t="s">
        <v>22</v>
      </c>
      <c r="B35" s="416"/>
      <c r="C35" s="417"/>
      <c r="D35" s="30"/>
      <c r="E35" s="415" t="s">
        <v>22</v>
      </c>
      <c r="F35" s="416"/>
      <c r="G35" s="417"/>
    </row>
    <row r="36" spans="1:7" ht="18.75" thickBot="1" x14ac:dyDescent="0.3">
      <c r="A36" s="41"/>
      <c r="B36" s="14" t="s">
        <v>14</v>
      </c>
      <c r="C36" s="15" t="s">
        <v>15</v>
      </c>
      <c r="D36" s="30"/>
      <c r="E36" s="41"/>
      <c r="F36" s="14" t="s">
        <v>14</v>
      </c>
      <c r="G36" s="15" t="s">
        <v>15</v>
      </c>
    </row>
    <row r="37" spans="1:7" ht="20.100000000000001" customHeight="1" x14ac:dyDescent="0.25">
      <c r="A37" s="20" t="s">
        <v>28</v>
      </c>
      <c r="B37" s="52"/>
      <c r="C37" s="53" t="s">
        <v>8</v>
      </c>
      <c r="D37" s="30"/>
      <c r="E37" s="20"/>
      <c r="F37" s="54"/>
      <c r="G37" s="55"/>
    </row>
    <row r="38" spans="1:7" ht="20.100000000000001" customHeight="1" x14ac:dyDescent="0.25">
      <c r="A38" s="16" t="s">
        <v>23</v>
      </c>
      <c r="B38" s="56"/>
      <c r="C38" s="57"/>
      <c r="D38" s="30"/>
      <c r="E38" s="16" t="s">
        <v>23</v>
      </c>
      <c r="F38" s="37"/>
      <c r="G38" s="58"/>
    </row>
    <row r="39" spans="1:7" ht="20.100000000000001" customHeight="1" x14ac:dyDescent="0.25">
      <c r="A39" s="16" t="s">
        <v>24</v>
      </c>
      <c r="B39" s="59"/>
      <c r="C39" s="60"/>
      <c r="D39" s="30"/>
      <c r="E39" s="16" t="s">
        <v>24</v>
      </c>
      <c r="F39" s="59"/>
      <c r="G39" s="61"/>
    </row>
    <row r="40" spans="1:7" ht="20.100000000000001" customHeight="1" x14ac:dyDescent="0.25">
      <c r="A40" s="16" t="s">
        <v>25</v>
      </c>
      <c r="B40" s="43" t="s">
        <v>801</v>
      </c>
      <c r="C40" s="44"/>
      <c r="D40" s="30"/>
      <c r="E40" s="16" t="s">
        <v>25</v>
      </c>
      <c r="F40" s="62" t="s">
        <v>800</v>
      </c>
      <c r="G40" s="44"/>
    </row>
    <row r="41" spans="1:7" ht="20.100000000000001" customHeight="1" x14ac:dyDescent="0.25">
      <c r="A41" s="16" t="s">
        <v>26</v>
      </c>
      <c r="B41" s="35"/>
      <c r="C41" s="44"/>
      <c r="D41" s="30"/>
      <c r="E41" s="16" t="s">
        <v>8</v>
      </c>
      <c r="F41" s="63"/>
      <c r="G41" s="40"/>
    </row>
    <row r="42" spans="1:7" ht="20.100000000000001" customHeight="1" x14ac:dyDescent="0.25">
      <c r="A42" s="16" t="s">
        <v>27</v>
      </c>
      <c r="B42" s="47"/>
      <c r="C42" s="46"/>
      <c r="D42" s="30"/>
      <c r="E42" s="16" t="s">
        <v>27</v>
      </c>
      <c r="F42" s="47"/>
      <c r="G42" s="46"/>
    </row>
    <row r="43" spans="1:7" ht="20.100000000000001" customHeight="1" x14ac:dyDescent="0.25">
      <c r="A43" s="16" t="s">
        <v>35</v>
      </c>
      <c r="B43" s="47"/>
      <c r="C43" s="26"/>
      <c r="D43" s="30"/>
      <c r="E43" s="16" t="s">
        <v>8</v>
      </c>
      <c r="F43" s="47"/>
      <c r="G43" s="48"/>
    </row>
    <row r="44" spans="1:7" ht="20.100000000000001" customHeight="1" x14ac:dyDescent="0.25">
      <c r="A44" s="16" t="s">
        <v>36</v>
      </c>
      <c r="B44" s="47"/>
      <c r="C44" s="40"/>
      <c r="D44" s="30"/>
      <c r="E44" s="16" t="s">
        <v>36</v>
      </c>
      <c r="F44" s="47"/>
      <c r="G44" s="26"/>
    </row>
    <row r="45" spans="1:7" ht="20.100000000000001" customHeight="1" x14ac:dyDescent="0.25">
      <c r="A45" s="20" t="s">
        <v>29</v>
      </c>
      <c r="B45" s="47"/>
      <c r="C45" s="46"/>
      <c r="D45" s="30"/>
      <c r="E45" s="39" t="s">
        <v>29</v>
      </c>
      <c r="F45" s="47"/>
      <c r="G45" s="46"/>
    </row>
    <row r="46" spans="1:7" ht="20.100000000000001" customHeight="1" thickBot="1" x14ac:dyDescent="0.3">
      <c r="A46" s="29" t="s">
        <v>30</v>
      </c>
      <c r="B46" s="49" t="s">
        <v>798</v>
      </c>
      <c r="C46" s="64"/>
      <c r="D46" s="30"/>
      <c r="E46" s="65" t="s">
        <v>30</v>
      </c>
      <c r="F46" s="49" t="s">
        <v>799</v>
      </c>
      <c r="G46" s="64"/>
    </row>
    <row r="47" spans="1:7" x14ac:dyDescent="0.25">
      <c r="A47" s="22"/>
      <c r="B47" s="22"/>
      <c r="C47" s="22"/>
      <c r="D47" s="22"/>
      <c r="E47" s="22"/>
      <c r="F47" s="22"/>
      <c r="G47" s="22"/>
    </row>
    <row r="48" spans="1:7" x14ac:dyDescent="0.25">
      <c r="A48" s="22"/>
      <c r="B48" s="22"/>
      <c r="C48" s="22"/>
      <c r="D48" s="22"/>
      <c r="E48" s="22"/>
      <c r="F48" s="22"/>
      <c r="G48" s="22"/>
    </row>
  </sheetData>
  <mergeCells count="43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B24:C24"/>
    <mergeCell ref="F24:G24"/>
    <mergeCell ref="A26:C26"/>
    <mergeCell ref="E26:G26"/>
    <mergeCell ref="A35:C35"/>
    <mergeCell ref="E35:G35"/>
  </mergeCells>
  <printOptions horizontalCentered="1"/>
  <pageMargins left="0.7" right="0.7" top="0.5" bottom="0.5" header="0" footer="0"/>
  <pageSetup scale="72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147A-DFC7-47F3-9CD3-36162D9ED427}">
  <sheetPr>
    <pageSetUpPr fitToPage="1"/>
  </sheetPr>
  <dimension ref="A1:M49"/>
  <sheetViews>
    <sheetView topLeftCell="A7" zoomScale="80" zoomScaleNormal="80" workbookViewId="0">
      <selection activeCell="D14" sqref="D1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810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819</v>
      </c>
      <c r="B8" s="130" t="s">
        <v>823</v>
      </c>
      <c r="C8" s="71" t="s">
        <v>792</v>
      </c>
      <c r="D8" s="131">
        <v>12</v>
      </c>
      <c r="E8" s="131">
        <v>450</v>
      </c>
      <c r="F8" s="131"/>
      <c r="G8" s="131"/>
      <c r="H8" s="132">
        <f t="shared" ref="H8" si="0">G8/E8</f>
        <v>0</v>
      </c>
    </row>
    <row r="9" spans="1:13" ht="20.100000000000001" customHeight="1" x14ac:dyDescent="0.25">
      <c r="A9" s="113" t="s">
        <v>820</v>
      </c>
      <c r="B9" s="130" t="s">
        <v>823</v>
      </c>
      <c r="C9" s="71" t="s">
        <v>792</v>
      </c>
      <c r="D9" s="131">
        <v>12</v>
      </c>
      <c r="E9" s="131">
        <v>450</v>
      </c>
      <c r="F9" s="131"/>
      <c r="G9" s="131"/>
      <c r="H9" s="132">
        <f t="shared" ref="H9:H28" si="1">G9/E9</f>
        <v>0</v>
      </c>
    </row>
    <row r="10" spans="1:13" ht="20.100000000000001" customHeight="1" x14ac:dyDescent="0.25">
      <c r="A10" s="113" t="s">
        <v>821</v>
      </c>
      <c r="B10" s="130" t="s">
        <v>823</v>
      </c>
      <c r="C10" s="71" t="s">
        <v>792</v>
      </c>
      <c r="D10" s="131">
        <v>12</v>
      </c>
      <c r="E10" s="131">
        <v>450</v>
      </c>
      <c r="F10" s="131"/>
      <c r="G10" s="131"/>
      <c r="H10" s="132">
        <f t="shared" si="1"/>
        <v>0</v>
      </c>
    </row>
    <row r="11" spans="1:13" ht="20.100000000000001" customHeight="1" x14ac:dyDescent="0.25">
      <c r="A11" s="113" t="s">
        <v>822</v>
      </c>
      <c r="B11" s="130" t="s">
        <v>823</v>
      </c>
      <c r="C11" s="71" t="s">
        <v>792</v>
      </c>
      <c r="D11" s="131">
        <v>12</v>
      </c>
      <c r="E11" s="131">
        <v>450</v>
      </c>
      <c r="F11" s="131"/>
      <c r="G11" s="131"/>
      <c r="H11" s="132">
        <f t="shared" si="1"/>
        <v>0</v>
      </c>
    </row>
    <row r="12" spans="1:13" s="143" customFormat="1" ht="20.100000000000001" customHeight="1" x14ac:dyDescent="0.25">
      <c r="A12" s="113"/>
      <c r="B12" s="130"/>
      <c r="C12" s="71"/>
      <c r="D12" s="131"/>
      <c r="E12" s="140">
        <f>SUM(E8:E11)</f>
        <v>1800</v>
      </c>
      <c r="F12" s="131"/>
      <c r="G12" s="140">
        <f>SUM(G8:G11)</f>
        <v>0</v>
      </c>
      <c r="H12" s="363">
        <f t="shared" si="1"/>
        <v>0</v>
      </c>
    </row>
    <row r="13" spans="1:13" s="143" customFormat="1" ht="20.100000000000001" customHeight="1" x14ac:dyDescent="0.25">
      <c r="A13" s="113"/>
      <c r="B13" s="130"/>
      <c r="C13" s="71"/>
      <c r="D13" s="131"/>
      <c r="E13" s="131"/>
      <c r="F13" s="131"/>
      <c r="G13" s="131"/>
      <c r="H13" s="132"/>
    </row>
    <row r="14" spans="1:13" s="143" customFormat="1" ht="20.100000000000001" customHeight="1" x14ac:dyDescent="0.25">
      <c r="A14" s="113"/>
      <c r="B14" s="130"/>
      <c r="C14" s="71"/>
      <c r="D14" s="131"/>
      <c r="E14" s="131"/>
      <c r="F14" s="131"/>
      <c r="G14" s="131"/>
      <c r="H14" s="132"/>
    </row>
    <row r="15" spans="1:13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</row>
    <row r="16" spans="1:13" s="143" customFormat="1" ht="20.100000000000001" customHeight="1" x14ac:dyDescent="0.25">
      <c r="A16" s="113"/>
      <c r="B16" s="130"/>
      <c r="C16" s="71"/>
      <c r="D16" s="131"/>
      <c r="E16" s="131"/>
      <c r="F16" s="131"/>
      <c r="G16" s="131"/>
      <c r="H16" s="132"/>
    </row>
    <row r="17" spans="1:12" ht="20.100000000000001" customHeight="1" thickBot="1" x14ac:dyDescent="0.3">
      <c r="A17" s="120"/>
      <c r="B17" s="537"/>
      <c r="C17" s="538"/>
      <c r="D17" s="539"/>
      <c r="E17" s="539"/>
      <c r="F17" s="539"/>
      <c r="G17" s="539"/>
      <c r="H17" s="540"/>
    </row>
    <row r="18" spans="1:12" ht="20.100000000000001" customHeight="1" x14ac:dyDescent="0.25">
      <c r="A18" s="532"/>
      <c r="B18" s="533"/>
      <c r="C18" s="534"/>
      <c r="D18" s="535"/>
      <c r="E18" s="535"/>
      <c r="F18" s="535"/>
      <c r="G18" s="535"/>
      <c r="H18" s="536"/>
    </row>
    <row r="19" spans="1:12" ht="15" customHeight="1" x14ac:dyDescent="0.25">
      <c r="A19" s="390" t="s">
        <v>809</v>
      </c>
      <c r="B19" s="390"/>
      <c r="C19" s="390"/>
      <c r="D19" s="390"/>
      <c r="E19" s="129"/>
      <c r="F19" s="129"/>
      <c r="G19" s="129"/>
      <c r="H19" s="94"/>
      <c r="I19" s="94"/>
      <c r="J19" s="94"/>
      <c r="K19" s="94"/>
      <c r="L19" s="94"/>
    </row>
    <row r="20" spans="1:12" ht="6.75" customHeight="1" thickBot="1" x14ac:dyDescent="0.3">
      <c r="A20" s="93"/>
      <c r="B20" s="93"/>
      <c r="C20" s="93"/>
      <c r="D20" s="93"/>
      <c r="E20" s="93"/>
      <c r="F20" s="93"/>
      <c r="G20" s="93"/>
      <c r="H20" s="94"/>
      <c r="I20" s="94"/>
      <c r="J20" s="94"/>
      <c r="K20" s="94"/>
      <c r="L20" s="94"/>
    </row>
    <row r="21" spans="1:12" ht="54.75" thickBot="1" x14ac:dyDescent="0.3">
      <c r="A21" s="67" t="s">
        <v>37</v>
      </c>
      <c r="B21" s="67" t="s">
        <v>38</v>
      </c>
      <c r="C21" s="67" t="s">
        <v>39</v>
      </c>
      <c r="D21" s="67" t="s">
        <v>40</v>
      </c>
      <c r="E21" s="67" t="s">
        <v>68</v>
      </c>
      <c r="F21" s="67" t="s">
        <v>69</v>
      </c>
      <c r="G21" s="67" t="s">
        <v>70</v>
      </c>
      <c r="H21" s="67" t="s">
        <v>71</v>
      </c>
    </row>
    <row r="22" spans="1:12" ht="20.100000000000001" customHeight="1" x14ac:dyDescent="0.25">
      <c r="A22" s="113" t="s">
        <v>813</v>
      </c>
      <c r="B22" s="130" t="s">
        <v>823</v>
      </c>
      <c r="C22" s="71" t="s">
        <v>826</v>
      </c>
      <c r="D22" s="131" t="s">
        <v>827</v>
      </c>
      <c r="E22" s="131">
        <v>450</v>
      </c>
      <c r="F22" s="131"/>
      <c r="G22" s="131"/>
      <c r="H22" s="132">
        <f t="shared" si="1"/>
        <v>0</v>
      </c>
    </row>
    <row r="23" spans="1:12" ht="20.100000000000001" customHeight="1" x14ac:dyDescent="0.25">
      <c r="A23" s="113" t="s">
        <v>814</v>
      </c>
      <c r="B23" s="130" t="s">
        <v>823</v>
      </c>
      <c r="C23" s="71" t="s">
        <v>826</v>
      </c>
      <c r="D23" s="131" t="s">
        <v>827</v>
      </c>
      <c r="E23" s="131">
        <v>450</v>
      </c>
      <c r="F23" s="131"/>
      <c r="G23" s="131"/>
      <c r="H23" s="132">
        <f t="shared" si="1"/>
        <v>0</v>
      </c>
    </row>
    <row r="24" spans="1:12" s="143" customFormat="1" ht="20.100000000000001" customHeight="1" x14ac:dyDescent="0.25">
      <c r="A24" s="113" t="s">
        <v>815</v>
      </c>
      <c r="B24" s="130" t="s">
        <v>824</v>
      </c>
      <c r="C24" s="71" t="s">
        <v>826</v>
      </c>
      <c r="D24" s="131" t="s">
        <v>828</v>
      </c>
      <c r="E24" s="131">
        <v>200</v>
      </c>
      <c r="F24" s="131"/>
      <c r="G24" s="131"/>
      <c r="H24" s="132">
        <f t="shared" si="1"/>
        <v>0</v>
      </c>
    </row>
    <row r="25" spans="1:12" ht="20.100000000000001" customHeight="1" x14ac:dyDescent="0.25">
      <c r="A25" s="113" t="s">
        <v>816</v>
      </c>
      <c r="B25" s="130" t="s">
        <v>825</v>
      </c>
      <c r="C25" s="71" t="s">
        <v>826</v>
      </c>
      <c r="D25" s="131" t="s">
        <v>828</v>
      </c>
      <c r="E25" s="131">
        <v>200</v>
      </c>
      <c r="F25" s="131"/>
      <c r="G25" s="131"/>
      <c r="H25" s="132">
        <f t="shared" si="1"/>
        <v>0</v>
      </c>
    </row>
    <row r="26" spans="1:12" ht="20.100000000000001" customHeight="1" x14ac:dyDescent="0.25">
      <c r="A26" s="113" t="s">
        <v>817</v>
      </c>
      <c r="B26" s="130">
        <v>182</v>
      </c>
      <c r="C26" s="71" t="s">
        <v>826</v>
      </c>
      <c r="D26" s="131" t="s">
        <v>829</v>
      </c>
      <c r="E26" s="131">
        <v>250</v>
      </c>
      <c r="F26" s="131"/>
      <c r="G26" s="131"/>
      <c r="H26" s="132">
        <f t="shared" si="1"/>
        <v>0</v>
      </c>
    </row>
    <row r="27" spans="1:12" ht="20.100000000000001" customHeight="1" x14ac:dyDescent="0.25">
      <c r="A27" s="113" t="s">
        <v>818</v>
      </c>
      <c r="B27" s="130">
        <v>182</v>
      </c>
      <c r="C27" s="71" t="s">
        <v>826</v>
      </c>
      <c r="D27" s="131" t="s">
        <v>827</v>
      </c>
      <c r="E27" s="131">
        <v>450</v>
      </c>
      <c r="F27" s="131"/>
      <c r="G27" s="131"/>
      <c r="H27" s="132">
        <f t="shared" si="1"/>
        <v>0</v>
      </c>
    </row>
    <row r="28" spans="1:12" ht="20.100000000000001" customHeight="1" x14ac:dyDescent="0.25">
      <c r="A28" s="113"/>
      <c r="B28" s="130"/>
      <c r="C28" s="71"/>
      <c r="D28" s="131"/>
      <c r="E28" s="140">
        <f>SUM(E22:E27)</f>
        <v>2000</v>
      </c>
      <c r="F28" s="131"/>
      <c r="G28" s="140">
        <f>SUM(G22:G27)</f>
        <v>0</v>
      </c>
      <c r="H28" s="363">
        <f t="shared" si="1"/>
        <v>0</v>
      </c>
    </row>
    <row r="29" spans="1:12" ht="20.100000000000001" customHeight="1" x14ac:dyDescent="0.25">
      <c r="A29" s="113"/>
      <c r="B29" s="130"/>
      <c r="C29" s="71"/>
      <c r="D29" s="131"/>
      <c r="E29" s="131"/>
      <c r="F29" s="131"/>
      <c r="G29" s="131"/>
      <c r="H29" s="132"/>
    </row>
    <row r="30" spans="1:12" ht="20.100000000000001" customHeight="1" x14ac:dyDescent="0.25">
      <c r="A30" s="113"/>
      <c r="B30" s="130"/>
      <c r="C30" s="71"/>
      <c r="D30" s="131"/>
      <c r="E30" s="131"/>
      <c r="F30" s="131"/>
      <c r="G30" s="131"/>
      <c r="H30" s="132"/>
    </row>
    <row r="31" spans="1:12" ht="20.100000000000001" customHeight="1" thickBot="1" x14ac:dyDescent="0.3">
      <c r="A31" s="120"/>
      <c r="B31" s="537"/>
      <c r="C31" s="538"/>
      <c r="D31" s="539"/>
      <c r="E31" s="539"/>
      <c r="F31" s="539"/>
      <c r="G31" s="539"/>
      <c r="H31" s="540"/>
    </row>
    <row r="32" spans="1:12" ht="20.100000000000001" customHeight="1" x14ac:dyDescent="0.25">
      <c r="A32" s="150"/>
      <c r="B32" s="151"/>
      <c r="C32" s="152"/>
      <c r="D32" s="152"/>
      <c r="E32" s="153"/>
      <c r="F32" s="152"/>
      <c r="G32" s="154"/>
      <c r="H32" s="154"/>
    </row>
    <row r="33" spans="1:8" ht="20.100000000000001" customHeight="1" x14ac:dyDescent="0.25">
      <c r="A33" s="155"/>
      <c r="B33" s="155"/>
      <c r="C33" s="156"/>
      <c r="D33" s="157"/>
      <c r="E33" s="157"/>
      <c r="F33" s="157"/>
      <c r="G33" s="157"/>
      <c r="H33" s="158"/>
    </row>
    <row r="34" spans="1:8" ht="20.100000000000001" customHeight="1" x14ac:dyDescent="0.25">
      <c r="A34" s="155"/>
      <c r="B34" s="155"/>
      <c r="C34" s="156"/>
      <c r="D34" s="157"/>
      <c r="E34" s="157"/>
      <c r="F34" s="157"/>
      <c r="G34" s="157"/>
      <c r="H34" s="158"/>
    </row>
    <row r="35" spans="1:8" ht="20.100000000000001" customHeight="1" x14ac:dyDescent="0.25">
      <c r="A35" s="155"/>
      <c r="B35" s="155"/>
      <c r="C35" s="156"/>
      <c r="D35" s="157"/>
      <c r="E35" s="157"/>
      <c r="F35" s="157"/>
      <c r="G35" s="157"/>
      <c r="H35" s="158"/>
    </row>
    <row r="36" spans="1:8" ht="20.100000000000001" customHeight="1" x14ac:dyDescent="0.25">
      <c r="A36" s="159"/>
      <c r="B36" s="159"/>
      <c r="C36" s="156"/>
      <c r="D36" s="157"/>
      <c r="E36" s="157"/>
      <c r="F36" s="157"/>
      <c r="G36" s="157"/>
      <c r="H36" s="158"/>
    </row>
    <row r="39" spans="1:8" x14ac:dyDescent="0.25">
      <c r="A39" s="160"/>
    </row>
    <row r="40" spans="1:8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x14ac:dyDescent="0.25">
      <c r="A42" s="159"/>
      <c r="B42" s="159"/>
      <c r="C42" s="156"/>
      <c r="D42" s="157"/>
      <c r="E42" s="157"/>
      <c r="F42" s="157"/>
      <c r="G42" s="157"/>
      <c r="H42" s="158"/>
    </row>
    <row r="43" spans="1:8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x14ac:dyDescent="0.25">
      <c r="A44" s="155"/>
      <c r="B44" s="155"/>
      <c r="C44" s="156"/>
      <c r="D44" s="157"/>
      <c r="E44" s="157"/>
      <c r="F44" s="157"/>
      <c r="G44" s="157"/>
      <c r="H44" s="158"/>
    </row>
    <row r="45" spans="1:8" x14ac:dyDescent="0.25">
      <c r="A45" s="159"/>
      <c r="B45" s="159"/>
      <c r="C45" s="156"/>
      <c r="D45" s="157"/>
      <c r="E45" s="157"/>
      <c r="F45" s="157"/>
      <c r="G45" s="157"/>
      <c r="H45" s="158"/>
    </row>
    <row r="46" spans="1:8" x14ac:dyDescent="0.25">
      <c r="A46" s="155"/>
      <c r="B46" s="155"/>
      <c r="C46" s="156"/>
      <c r="D46" s="157"/>
      <c r="E46" s="157"/>
      <c r="F46" s="157"/>
      <c r="G46" s="157"/>
      <c r="H46" s="158"/>
    </row>
    <row r="48" spans="1:8" x14ac:dyDescent="0.25">
      <c r="A48" s="91"/>
    </row>
    <row r="49" spans="1:1" x14ac:dyDescent="0.25">
      <c r="A49" s="92"/>
    </row>
  </sheetData>
  <mergeCells count="6">
    <mergeCell ref="A1:H1"/>
    <mergeCell ref="A2:H2"/>
    <mergeCell ref="A3:H3"/>
    <mergeCell ref="A4:H4"/>
    <mergeCell ref="A5:D5"/>
    <mergeCell ref="A19:D19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4C10-9F8E-477D-BE8A-A2ECCB26AB1B}">
  <sheetPr>
    <pageSetUpPr fitToPage="1"/>
  </sheetPr>
  <dimension ref="A1:M48"/>
  <sheetViews>
    <sheetView topLeftCell="A7" zoomScale="80" zoomScaleNormal="80" workbookViewId="0">
      <selection activeCell="M17" sqref="M17"/>
    </sheetView>
  </sheetViews>
  <sheetFormatPr defaultRowHeight="15" x14ac:dyDescent="0.25"/>
  <cols>
    <col min="1" max="1" width="30.7109375" customWidth="1"/>
    <col min="2" max="3" width="12.7109375" customWidth="1"/>
    <col min="4" max="4" width="3.7109375" customWidth="1"/>
    <col min="5" max="5" width="30.7109375" customWidth="1"/>
    <col min="6" max="7" width="12.7109375" customWidth="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2"/>
      <c r="J1" s="3"/>
      <c r="K1" s="3"/>
      <c r="L1" s="3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6"/>
      <c r="J2" s="7"/>
      <c r="K2" s="7"/>
      <c r="L2" s="7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5"/>
      <c r="J3" s="8"/>
      <c r="K3" s="8"/>
      <c r="L3" s="8"/>
      <c r="M3" s="8"/>
    </row>
    <row r="4" spans="1:13" s="4" customFormat="1" ht="15" customHeight="1" x14ac:dyDescent="0.25">
      <c r="A4" s="385"/>
      <c r="B4" s="385"/>
      <c r="C4" s="385"/>
      <c r="D4" s="385"/>
      <c r="E4" s="385"/>
      <c r="F4" s="385"/>
      <c r="G4" s="385"/>
      <c r="H4" s="9"/>
      <c r="I4" s="9"/>
    </row>
    <row r="5" spans="1:13" s="12" customFormat="1" ht="20.100000000000001" customHeight="1" x14ac:dyDescent="0.25">
      <c r="A5" s="10" t="s">
        <v>432</v>
      </c>
      <c r="B5" s="10"/>
      <c r="C5" s="386" t="s">
        <v>433</v>
      </c>
      <c r="D5" s="386"/>
      <c r="E5" s="386"/>
      <c r="F5" s="386"/>
      <c r="G5" s="386"/>
      <c r="H5" s="11"/>
      <c r="I5" s="11"/>
    </row>
    <row r="6" spans="1:13" ht="9.9499999999999993" customHeight="1" x14ac:dyDescent="0.25">
      <c r="A6" s="21"/>
      <c r="B6" s="21"/>
      <c r="C6" s="21"/>
      <c r="D6" s="21"/>
      <c r="E6" s="21"/>
      <c r="F6" s="21"/>
      <c r="G6" s="21"/>
    </row>
    <row r="7" spans="1:13" ht="15" customHeight="1" thickBot="1" x14ac:dyDescent="0.3">
      <c r="A7" s="425" t="s">
        <v>1</v>
      </c>
      <c r="B7" s="425"/>
      <c r="C7" s="425"/>
      <c r="D7" s="22"/>
      <c r="E7" s="425" t="s">
        <v>31</v>
      </c>
      <c r="F7" s="425"/>
      <c r="G7" s="425"/>
    </row>
    <row r="8" spans="1:13" ht="18.75" thickBot="1" x14ac:dyDescent="0.3">
      <c r="A8" s="415" t="s">
        <v>2</v>
      </c>
      <c r="B8" s="416"/>
      <c r="C8" s="418"/>
      <c r="D8" s="23"/>
      <c r="E8" s="415" t="s">
        <v>2</v>
      </c>
      <c r="F8" s="416"/>
      <c r="G8" s="417"/>
    </row>
    <row r="9" spans="1:13" ht="20.100000000000001" customHeight="1" x14ac:dyDescent="0.25">
      <c r="A9" s="24" t="s">
        <v>3</v>
      </c>
      <c r="B9" s="378" t="s">
        <v>795</v>
      </c>
      <c r="C9" s="379"/>
      <c r="D9" s="25"/>
      <c r="E9" s="24" t="s">
        <v>3</v>
      </c>
      <c r="F9" s="378" t="s">
        <v>795</v>
      </c>
      <c r="G9" s="379"/>
    </row>
    <row r="10" spans="1:13" ht="20.100000000000001" customHeight="1" x14ac:dyDescent="0.25">
      <c r="A10" s="16" t="s">
        <v>4</v>
      </c>
      <c r="B10" s="380" t="s">
        <v>844</v>
      </c>
      <c r="C10" s="381"/>
      <c r="D10" s="25"/>
      <c r="E10" s="16" t="s">
        <v>4</v>
      </c>
      <c r="F10" s="380" t="s">
        <v>844</v>
      </c>
      <c r="G10" s="381"/>
    </row>
    <row r="11" spans="1:13" ht="20.100000000000001" customHeight="1" x14ac:dyDescent="0.25">
      <c r="A11" s="16" t="s">
        <v>5</v>
      </c>
      <c r="B11" s="380"/>
      <c r="C11" s="381"/>
      <c r="D11" s="25"/>
      <c r="E11" s="16" t="s">
        <v>5</v>
      </c>
      <c r="F11" s="380"/>
      <c r="G11" s="381"/>
    </row>
    <row r="12" spans="1:13" ht="20.100000000000001" customHeight="1" x14ac:dyDescent="0.25">
      <c r="A12" s="16" t="s">
        <v>6</v>
      </c>
      <c r="B12" s="380"/>
      <c r="C12" s="381"/>
      <c r="D12" s="25"/>
      <c r="E12" s="16" t="s">
        <v>6</v>
      </c>
      <c r="F12" s="380"/>
      <c r="G12" s="381"/>
    </row>
    <row r="13" spans="1:13" ht="20.100000000000001" customHeight="1" x14ac:dyDescent="0.25">
      <c r="A13" s="16" t="s">
        <v>7</v>
      </c>
      <c r="B13" s="380" t="s">
        <v>845</v>
      </c>
      <c r="C13" s="381"/>
      <c r="D13" s="25"/>
      <c r="E13" s="16" t="s">
        <v>7</v>
      </c>
      <c r="F13" s="380" t="s">
        <v>845</v>
      </c>
      <c r="G13" s="381"/>
    </row>
    <row r="14" spans="1:13" ht="20.100000000000001" customHeight="1" x14ac:dyDescent="0.25">
      <c r="A14" s="16"/>
      <c r="B14" s="380"/>
      <c r="C14" s="381"/>
      <c r="D14" s="25"/>
      <c r="E14" s="16"/>
      <c r="F14" s="380"/>
      <c r="G14" s="381"/>
    </row>
    <row r="15" spans="1:13" ht="20.100000000000001" customHeight="1" x14ac:dyDescent="0.25">
      <c r="A15" s="16"/>
      <c r="B15" s="380"/>
      <c r="C15" s="381"/>
      <c r="D15" s="25"/>
      <c r="E15" s="16"/>
      <c r="F15" s="380"/>
      <c r="G15" s="381"/>
    </row>
    <row r="16" spans="1:13" ht="20.100000000000001" customHeight="1" x14ac:dyDescent="0.25">
      <c r="A16" s="16"/>
      <c r="B16" s="380"/>
      <c r="C16" s="381"/>
      <c r="D16" s="25"/>
      <c r="E16" s="27"/>
      <c r="F16" s="380"/>
      <c r="G16" s="381"/>
    </row>
    <row r="17" spans="1:7" ht="20.100000000000001" customHeight="1" x14ac:dyDescent="0.25">
      <c r="A17" s="16"/>
      <c r="B17" s="380"/>
      <c r="C17" s="381"/>
      <c r="D17" s="25"/>
      <c r="E17" s="28"/>
      <c r="F17" s="380"/>
      <c r="G17" s="381"/>
    </row>
    <row r="18" spans="1:7" ht="20.100000000000001" customHeight="1" thickBot="1" x14ac:dyDescent="0.3">
      <c r="A18" s="29"/>
      <c r="B18" s="420"/>
      <c r="C18" s="421"/>
      <c r="D18" s="30"/>
      <c r="E18" s="31"/>
      <c r="F18" s="420"/>
      <c r="G18" s="421"/>
    </row>
    <row r="19" spans="1:7" ht="16.5" thickBot="1" x14ac:dyDescent="0.3">
      <c r="A19" s="32"/>
      <c r="B19" s="33"/>
      <c r="C19" s="34"/>
      <c r="D19" s="30"/>
      <c r="E19" s="25"/>
      <c r="F19" s="35"/>
      <c r="G19" s="35"/>
    </row>
    <row r="20" spans="1:7" ht="18.75" thickBot="1" x14ac:dyDescent="0.3">
      <c r="A20" s="415" t="s">
        <v>32</v>
      </c>
      <c r="B20" s="416"/>
      <c r="C20" s="417"/>
      <c r="D20" s="36"/>
      <c r="E20" s="415" t="s">
        <v>32</v>
      </c>
      <c r="F20" s="416"/>
      <c r="G20" s="417"/>
    </row>
    <row r="21" spans="1:7" ht="20.100000000000001" customHeight="1" x14ac:dyDescent="0.25">
      <c r="A21" s="37" t="s">
        <v>9</v>
      </c>
      <c r="B21" s="419"/>
      <c r="C21" s="423"/>
      <c r="D21" s="38"/>
      <c r="E21" s="16" t="s">
        <v>9</v>
      </c>
      <c r="F21" s="380"/>
      <c r="G21" s="381"/>
    </row>
    <row r="22" spans="1:7" ht="20.100000000000001" customHeight="1" x14ac:dyDescent="0.25">
      <c r="A22" s="16" t="s">
        <v>10</v>
      </c>
      <c r="B22" s="380" t="s">
        <v>806</v>
      </c>
      <c r="C22" s="424"/>
      <c r="D22" s="30"/>
      <c r="E22" s="16" t="s">
        <v>10</v>
      </c>
      <c r="F22" s="380" t="s">
        <v>806</v>
      </c>
      <c r="G22" s="424"/>
    </row>
    <row r="23" spans="1:7" ht="20.100000000000001" customHeight="1" x14ac:dyDescent="0.25">
      <c r="A23" s="16" t="s">
        <v>11</v>
      </c>
      <c r="B23" s="380" t="s">
        <v>850</v>
      </c>
      <c r="C23" s="424"/>
      <c r="D23" s="30"/>
      <c r="E23" s="16" t="s">
        <v>11</v>
      </c>
      <c r="F23" s="380" t="s">
        <v>850</v>
      </c>
      <c r="G23" s="424"/>
    </row>
    <row r="24" spans="1:7" ht="20.100000000000001" customHeight="1" thickBot="1" x14ac:dyDescent="0.3">
      <c r="A24" s="29" t="s">
        <v>12</v>
      </c>
      <c r="B24" s="420"/>
      <c r="C24" s="422"/>
      <c r="D24" s="30"/>
      <c r="E24" s="29" t="s">
        <v>12</v>
      </c>
      <c r="F24" s="420"/>
      <c r="G24" s="421"/>
    </row>
    <row r="25" spans="1:7" ht="16.5" thickBot="1" x14ac:dyDescent="0.3">
      <c r="A25" s="30"/>
      <c r="B25" s="34"/>
      <c r="C25" s="34"/>
      <c r="D25" s="30"/>
      <c r="E25" s="30"/>
      <c r="F25" s="34"/>
      <c r="G25" s="34"/>
    </row>
    <row r="26" spans="1:7" ht="18.75" thickBot="1" x14ac:dyDescent="0.3">
      <c r="A26" s="415" t="s">
        <v>13</v>
      </c>
      <c r="B26" s="416"/>
      <c r="C26" s="417"/>
      <c r="D26" s="36"/>
      <c r="E26" s="415" t="s">
        <v>13</v>
      </c>
      <c r="F26" s="416"/>
      <c r="G26" s="418"/>
    </row>
    <row r="27" spans="1:7" ht="18.75" thickBot="1" x14ac:dyDescent="0.3">
      <c r="A27" s="41" t="s">
        <v>8</v>
      </c>
      <c r="B27" s="14" t="s">
        <v>14</v>
      </c>
      <c r="C27" s="15" t="s">
        <v>15</v>
      </c>
      <c r="D27" s="38"/>
      <c r="E27" s="41" t="s">
        <v>8</v>
      </c>
      <c r="F27" s="14" t="s">
        <v>14</v>
      </c>
      <c r="G27" s="15" t="s">
        <v>15</v>
      </c>
    </row>
    <row r="28" spans="1:7" ht="20.100000000000001" customHeight="1" x14ac:dyDescent="0.25">
      <c r="A28" s="16" t="s">
        <v>16</v>
      </c>
      <c r="B28" s="42" t="s">
        <v>843</v>
      </c>
      <c r="C28" s="40" t="s">
        <v>8</v>
      </c>
      <c r="D28" s="30"/>
      <c r="E28" s="16" t="s">
        <v>16</v>
      </c>
      <c r="F28" s="42" t="s">
        <v>837</v>
      </c>
      <c r="G28" s="40" t="s">
        <v>8</v>
      </c>
    </row>
    <row r="29" spans="1:7" ht="20.100000000000001" customHeight="1" x14ac:dyDescent="0.25">
      <c r="A29" s="16" t="s">
        <v>17</v>
      </c>
      <c r="B29" s="43" t="s">
        <v>848</v>
      </c>
      <c r="C29" s="44"/>
      <c r="D29" s="30"/>
      <c r="E29" s="16" t="s">
        <v>17</v>
      </c>
      <c r="F29" s="43" t="s">
        <v>849</v>
      </c>
      <c r="G29" s="44"/>
    </row>
    <row r="30" spans="1:7" ht="20.100000000000001" customHeight="1" x14ac:dyDescent="0.25">
      <c r="A30" s="16" t="s">
        <v>18</v>
      </c>
      <c r="B30" s="45"/>
      <c r="C30" s="46"/>
      <c r="D30" s="30"/>
      <c r="E30" s="16" t="s">
        <v>18</v>
      </c>
      <c r="F30" s="45"/>
      <c r="G30" s="40"/>
    </row>
    <row r="31" spans="1:7" ht="20.100000000000001" customHeight="1" x14ac:dyDescent="0.25">
      <c r="A31" s="16" t="s">
        <v>19</v>
      </c>
      <c r="B31" s="47" t="s">
        <v>804</v>
      </c>
      <c r="C31" s="48"/>
      <c r="D31" s="30"/>
      <c r="E31" s="16" t="s">
        <v>19</v>
      </c>
      <c r="F31" s="47" t="s">
        <v>804</v>
      </c>
      <c r="G31" s="48"/>
    </row>
    <row r="32" spans="1:7" ht="20.100000000000001" customHeight="1" x14ac:dyDescent="0.25">
      <c r="A32" s="16" t="s">
        <v>20</v>
      </c>
      <c r="B32" s="47"/>
      <c r="C32" s="26"/>
      <c r="D32" s="30"/>
      <c r="E32" s="16" t="s">
        <v>20</v>
      </c>
      <c r="F32" s="47"/>
      <c r="G32" s="26"/>
    </row>
    <row r="33" spans="1:7" ht="20.100000000000001" customHeight="1" thickBot="1" x14ac:dyDescent="0.3">
      <c r="A33" s="29" t="s">
        <v>21</v>
      </c>
      <c r="B33" s="49"/>
      <c r="C33" s="50"/>
      <c r="D33" s="30"/>
      <c r="E33" s="29" t="s">
        <v>21</v>
      </c>
      <c r="F33" s="49"/>
      <c r="G33" s="50"/>
    </row>
    <row r="34" spans="1:7" ht="16.5" thickBot="1" x14ac:dyDescent="0.3">
      <c r="A34" s="51"/>
      <c r="B34" s="33"/>
      <c r="C34" s="33"/>
      <c r="D34" s="30"/>
      <c r="E34" s="51"/>
      <c r="F34" s="33"/>
      <c r="G34" s="33"/>
    </row>
    <row r="35" spans="1:7" ht="18.75" thickBot="1" x14ac:dyDescent="0.3">
      <c r="A35" s="415" t="s">
        <v>22</v>
      </c>
      <c r="B35" s="416"/>
      <c r="C35" s="417"/>
      <c r="D35" s="30"/>
      <c r="E35" s="415" t="s">
        <v>22</v>
      </c>
      <c r="F35" s="416"/>
      <c r="G35" s="417"/>
    </row>
    <row r="36" spans="1:7" ht="18.75" thickBot="1" x14ac:dyDescent="0.3">
      <c r="A36" s="41"/>
      <c r="B36" s="14" t="s">
        <v>14</v>
      </c>
      <c r="C36" s="15" t="s">
        <v>15</v>
      </c>
      <c r="D36" s="30"/>
      <c r="E36" s="41"/>
      <c r="F36" s="14" t="s">
        <v>14</v>
      </c>
      <c r="G36" s="15" t="s">
        <v>15</v>
      </c>
    </row>
    <row r="37" spans="1:7" ht="20.100000000000001" customHeight="1" x14ac:dyDescent="0.25">
      <c r="A37" s="20" t="s">
        <v>28</v>
      </c>
      <c r="B37" s="52"/>
      <c r="C37" s="53" t="s">
        <v>8</v>
      </c>
      <c r="D37" s="30"/>
      <c r="E37" s="20"/>
      <c r="F37" s="54"/>
      <c r="G37" s="55"/>
    </row>
    <row r="38" spans="1:7" ht="20.100000000000001" customHeight="1" x14ac:dyDescent="0.25">
      <c r="A38" s="16" t="s">
        <v>23</v>
      </c>
      <c r="B38" s="56"/>
      <c r="C38" s="57"/>
      <c r="D38" s="30"/>
      <c r="E38" s="16" t="s">
        <v>23</v>
      </c>
      <c r="F38" s="37"/>
      <c r="G38" s="58"/>
    </row>
    <row r="39" spans="1:7" ht="20.100000000000001" customHeight="1" x14ac:dyDescent="0.25">
      <c r="A39" s="16" t="s">
        <v>24</v>
      </c>
      <c r="B39" s="59"/>
      <c r="C39" s="60"/>
      <c r="D39" s="30"/>
      <c r="E39" s="16" t="s">
        <v>24</v>
      </c>
      <c r="F39" s="59"/>
      <c r="G39" s="61"/>
    </row>
    <row r="40" spans="1:7" ht="20.100000000000001" customHeight="1" x14ac:dyDescent="0.25">
      <c r="A40" s="16" t="s">
        <v>25</v>
      </c>
      <c r="B40" s="43" t="s">
        <v>846</v>
      </c>
      <c r="C40" s="44"/>
      <c r="D40" s="30"/>
      <c r="E40" s="16" t="s">
        <v>25</v>
      </c>
      <c r="F40" s="62" t="s">
        <v>847</v>
      </c>
      <c r="G40" s="44"/>
    </row>
    <row r="41" spans="1:7" ht="20.100000000000001" customHeight="1" x14ac:dyDescent="0.25">
      <c r="A41" s="16" t="s">
        <v>26</v>
      </c>
      <c r="B41" s="35"/>
      <c r="C41" s="44"/>
      <c r="D41" s="30"/>
      <c r="E41" s="16" t="s">
        <v>8</v>
      </c>
      <c r="F41" s="63"/>
      <c r="G41" s="40"/>
    </row>
    <row r="42" spans="1:7" ht="20.100000000000001" customHeight="1" x14ac:dyDescent="0.25">
      <c r="A42" s="16" t="s">
        <v>27</v>
      </c>
      <c r="B42" s="47"/>
      <c r="C42" s="46"/>
      <c r="D42" s="30"/>
      <c r="E42" s="16" t="s">
        <v>27</v>
      </c>
      <c r="F42" s="47"/>
      <c r="G42" s="46"/>
    </row>
    <row r="43" spans="1:7" ht="20.100000000000001" customHeight="1" x14ac:dyDescent="0.25">
      <c r="A43" s="16" t="s">
        <v>35</v>
      </c>
      <c r="B43" s="47"/>
      <c r="C43" s="26"/>
      <c r="D43" s="30"/>
      <c r="E43" s="16" t="s">
        <v>8</v>
      </c>
      <c r="F43" s="47"/>
      <c r="G43" s="48"/>
    </row>
    <row r="44" spans="1:7" ht="20.100000000000001" customHeight="1" x14ac:dyDescent="0.25">
      <c r="A44" s="16" t="s">
        <v>36</v>
      </c>
      <c r="B44" s="47"/>
      <c r="C44" s="40"/>
      <c r="D44" s="30"/>
      <c r="E44" s="16" t="s">
        <v>36</v>
      </c>
      <c r="F44" s="47"/>
      <c r="G44" s="26"/>
    </row>
    <row r="45" spans="1:7" ht="20.100000000000001" customHeight="1" x14ac:dyDescent="0.25">
      <c r="A45" s="20" t="s">
        <v>29</v>
      </c>
      <c r="B45" s="47"/>
      <c r="C45" s="46"/>
      <c r="D45" s="30"/>
      <c r="E45" s="39" t="s">
        <v>29</v>
      </c>
      <c r="F45" s="47"/>
      <c r="G45" s="46"/>
    </row>
    <row r="46" spans="1:7" ht="20.100000000000001" customHeight="1" thickBot="1" x14ac:dyDescent="0.3">
      <c r="A46" s="29" t="s">
        <v>30</v>
      </c>
      <c r="B46" s="49" t="s">
        <v>798</v>
      </c>
      <c r="C46" s="64"/>
      <c r="D46" s="30"/>
      <c r="E46" s="65" t="s">
        <v>30</v>
      </c>
      <c r="F46" s="49" t="s">
        <v>799</v>
      </c>
      <c r="G46" s="64"/>
    </row>
    <row r="47" spans="1:7" x14ac:dyDescent="0.25">
      <c r="A47" s="22"/>
      <c r="B47" s="22"/>
      <c r="C47" s="22"/>
      <c r="D47" s="22"/>
      <c r="E47" s="22"/>
      <c r="F47" s="22"/>
      <c r="G47" s="22"/>
    </row>
    <row r="48" spans="1:7" x14ac:dyDescent="0.25">
      <c r="A48" s="22"/>
      <c r="B48" s="22"/>
      <c r="C48" s="22"/>
      <c r="D48" s="22"/>
      <c r="E48" s="22"/>
      <c r="F48" s="22"/>
      <c r="G48" s="22"/>
    </row>
  </sheetData>
  <mergeCells count="43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B24:C24"/>
    <mergeCell ref="F24:G24"/>
    <mergeCell ref="A26:C26"/>
    <mergeCell ref="E26:G26"/>
    <mergeCell ref="A35:C35"/>
    <mergeCell ref="E35:G35"/>
  </mergeCells>
  <printOptions horizontalCentered="1"/>
  <pageMargins left="0.7" right="0.7" top="0.5" bottom="0.5" header="0" footer="0"/>
  <pageSetup scale="72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2A33-9D30-4EB9-A2CB-996057527F82}">
  <sheetPr>
    <pageSetUpPr fitToPage="1"/>
  </sheetPr>
  <dimension ref="A1:M49"/>
  <sheetViews>
    <sheetView topLeftCell="A10" zoomScale="80" zoomScaleNormal="80" workbookViewId="0">
      <selection activeCell="O18" sqref="O1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811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838</v>
      </c>
      <c r="B8" s="130" t="s">
        <v>842</v>
      </c>
      <c r="C8" s="71" t="s">
        <v>792</v>
      </c>
      <c r="D8" s="131">
        <v>10</v>
      </c>
      <c r="E8" s="131">
        <v>275</v>
      </c>
      <c r="F8" s="131"/>
      <c r="G8" s="131"/>
      <c r="H8" s="132">
        <f t="shared" ref="H8:H30" si="0">G8/E8</f>
        <v>0</v>
      </c>
    </row>
    <row r="9" spans="1:13" ht="20.100000000000001" customHeight="1" x14ac:dyDescent="0.25">
      <c r="A9" s="113" t="s">
        <v>839</v>
      </c>
      <c r="B9" s="130" t="s">
        <v>842</v>
      </c>
      <c r="C9" s="71" t="s">
        <v>792</v>
      </c>
      <c r="D9" s="131">
        <v>10</v>
      </c>
      <c r="E9" s="131">
        <v>275</v>
      </c>
      <c r="F9" s="131"/>
      <c r="G9" s="131"/>
      <c r="H9" s="132">
        <f t="shared" si="0"/>
        <v>0</v>
      </c>
    </row>
    <row r="10" spans="1:13" ht="20.100000000000001" customHeight="1" x14ac:dyDescent="0.25">
      <c r="A10" s="113" t="s">
        <v>840</v>
      </c>
      <c r="B10" s="130" t="s">
        <v>842</v>
      </c>
      <c r="C10" s="71" t="s">
        <v>792</v>
      </c>
      <c r="D10" s="131">
        <v>10</v>
      </c>
      <c r="E10" s="131">
        <v>275</v>
      </c>
      <c r="F10" s="131"/>
      <c r="G10" s="131"/>
      <c r="H10" s="132">
        <f t="shared" si="0"/>
        <v>0</v>
      </c>
    </row>
    <row r="11" spans="1:13" ht="20.100000000000001" customHeight="1" x14ac:dyDescent="0.25">
      <c r="A11" s="113" t="s">
        <v>841</v>
      </c>
      <c r="B11" s="130" t="s">
        <v>842</v>
      </c>
      <c r="C11" s="71" t="s">
        <v>792</v>
      </c>
      <c r="D11" s="131">
        <v>10</v>
      </c>
      <c r="E11" s="131">
        <v>275</v>
      </c>
      <c r="F11" s="131"/>
      <c r="G11" s="131"/>
      <c r="H11" s="132">
        <f t="shared" si="0"/>
        <v>0</v>
      </c>
    </row>
    <row r="12" spans="1:13" s="143" customFormat="1" ht="20.100000000000001" customHeight="1" x14ac:dyDescent="0.25">
      <c r="A12" s="113"/>
      <c r="B12" s="130"/>
      <c r="C12" s="71"/>
      <c r="D12" s="131"/>
      <c r="E12" s="140">
        <f>SUM(E8:E11)</f>
        <v>1100</v>
      </c>
      <c r="F12" s="131"/>
      <c r="G12" s="140">
        <f>SUM(G8:G11)</f>
        <v>0</v>
      </c>
      <c r="H12" s="363">
        <f t="shared" si="0"/>
        <v>0</v>
      </c>
    </row>
    <row r="13" spans="1:13" s="143" customFormat="1" ht="20.100000000000001" customHeight="1" x14ac:dyDescent="0.25">
      <c r="A13" s="113"/>
      <c r="B13" s="130"/>
      <c r="C13" s="71"/>
      <c r="D13" s="131"/>
      <c r="E13" s="131"/>
      <c r="F13" s="131"/>
      <c r="G13" s="131"/>
      <c r="H13" s="132"/>
    </row>
    <row r="14" spans="1:13" s="143" customFormat="1" ht="20.100000000000001" customHeight="1" x14ac:dyDescent="0.25">
      <c r="A14" s="113"/>
      <c r="B14" s="130"/>
      <c r="C14" s="71"/>
      <c r="D14" s="131"/>
      <c r="E14" s="131"/>
      <c r="F14" s="131"/>
      <c r="G14" s="131"/>
      <c r="H14" s="132"/>
    </row>
    <row r="15" spans="1:13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</row>
    <row r="16" spans="1:13" s="143" customFormat="1" ht="20.100000000000001" customHeight="1" x14ac:dyDescent="0.25">
      <c r="A16" s="113"/>
      <c r="B16" s="130"/>
      <c r="C16" s="71"/>
      <c r="D16" s="131"/>
      <c r="E16" s="131"/>
      <c r="F16" s="131"/>
      <c r="G16" s="131"/>
      <c r="H16" s="132"/>
    </row>
    <row r="17" spans="1:12" ht="20.100000000000001" customHeight="1" thickBot="1" x14ac:dyDescent="0.3">
      <c r="A17" s="120"/>
      <c r="B17" s="537"/>
      <c r="C17" s="538"/>
      <c r="D17" s="539"/>
      <c r="E17" s="539"/>
      <c r="F17" s="539"/>
      <c r="G17" s="539"/>
      <c r="H17" s="540"/>
    </row>
    <row r="18" spans="1:12" ht="20.100000000000001" customHeight="1" x14ac:dyDescent="0.25">
      <c r="A18" s="532"/>
      <c r="B18" s="533"/>
      <c r="C18" s="534"/>
      <c r="D18" s="535"/>
      <c r="E18" s="535"/>
      <c r="F18" s="535"/>
      <c r="G18" s="535"/>
      <c r="H18" s="536"/>
    </row>
    <row r="19" spans="1:12" ht="15" customHeight="1" x14ac:dyDescent="0.25">
      <c r="A19" s="390" t="s">
        <v>812</v>
      </c>
      <c r="B19" s="390"/>
      <c r="C19" s="390"/>
      <c r="D19" s="390"/>
      <c r="E19" s="129"/>
      <c r="F19" s="129"/>
      <c r="G19" s="129"/>
      <c r="H19" s="94"/>
      <c r="I19" s="94"/>
      <c r="J19" s="94"/>
      <c r="K19" s="94"/>
      <c r="L19" s="94"/>
    </row>
    <row r="20" spans="1:12" ht="6.75" customHeight="1" thickBot="1" x14ac:dyDescent="0.3">
      <c r="A20" s="93"/>
      <c r="B20" s="93"/>
      <c r="C20" s="93"/>
      <c r="D20" s="93"/>
      <c r="E20" s="93"/>
      <c r="F20" s="93"/>
      <c r="G20" s="93"/>
      <c r="H20" s="94"/>
      <c r="I20" s="94"/>
      <c r="J20" s="94"/>
      <c r="K20" s="94"/>
      <c r="L20" s="94"/>
    </row>
    <row r="21" spans="1:12" ht="54.75" thickBot="1" x14ac:dyDescent="0.3">
      <c r="A21" s="67" t="s">
        <v>37</v>
      </c>
      <c r="B21" s="67" t="s">
        <v>38</v>
      </c>
      <c r="C21" s="67" t="s">
        <v>39</v>
      </c>
      <c r="D21" s="67" t="s">
        <v>40</v>
      </c>
      <c r="E21" s="67" t="s">
        <v>68</v>
      </c>
      <c r="F21" s="67" t="s">
        <v>69</v>
      </c>
      <c r="G21" s="67" t="s">
        <v>70</v>
      </c>
      <c r="H21" s="67" t="s">
        <v>71</v>
      </c>
    </row>
    <row r="22" spans="1:12" ht="20.100000000000001" customHeight="1" x14ac:dyDescent="0.25">
      <c r="A22" s="113" t="s">
        <v>830</v>
      </c>
      <c r="B22" s="130" t="s">
        <v>842</v>
      </c>
      <c r="C22" s="71" t="s">
        <v>424</v>
      </c>
      <c r="D22" s="131" t="s">
        <v>827</v>
      </c>
      <c r="E22" s="131">
        <v>450</v>
      </c>
      <c r="F22" s="131"/>
      <c r="G22" s="131"/>
      <c r="H22" s="132">
        <f t="shared" si="0"/>
        <v>0</v>
      </c>
    </row>
    <row r="23" spans="1:12" ht="20.100000000000001" customHeight="1" x14ac:dyDescent="0.25">
      <c r="A23" s="113" t="s">
        <v>831</v>
      </c>
      <c r="B23" s="130" t="s">
        <v>834</v>
      </c>
      <c r="C23" s="71" t="s">
        <v>424</v>
      </c>
      <c r="D23" s="131" t="s">
        <v>836</v>
      </c>
      <c r="E23" s="131">
        <v>325</v>
      </c>
      <c r="F23" s="131"/>
      <c r="G23" s="131"/>
      <c r="H23" s="132">
        <f t="shared" si="0"/>
        <v>0</v>
      </c>
    </row>
    <row r="24" spans="1:12" s="143" customFormat="1" ht="20.100000000000001" customHeight="1" x14ac:dyDescent="0.25">
      <c r="A24" s="113" t="s">
        <v>832</v>
      </c>
      <c r="B24" s="130">
        <v>177</v>
      </c>
      <c r="C24" s="71" t="s">
        <v>424</v>
      </c>
      <c r="D24" s="131" t="s">
        <v>827</v>
      </c>
      <c r="E24" s="131">
        <v>450</v>
      </c>
      <c r="F24" s="131"/>
      <c r="G24" s="131"/>
      <c r="H24" s="132">
        <f t="shared" si="0"/>
        <v>0</v>
      </c>
    </row>
    <row r="25" spans="1:12" ht="20.100000000000001" customHeight="1" x14ac:dyDescent="0.25">
      <c r="A25" s="113" t="s">
        <v>833</v>
      </c>
      <c r="B25" s="130" t="s">
        <v>717</v>
      </c>
      <c r="C25" s="71" t="s">
        <v>404</v>
      </c>
      <c r="D25" s="131" t="s">
        <v>835</v>
      </c>
      <c r="E25" s="131">
        <v>120</v>
      </c>
      <c r="F25" s="131"/>
      <c r="G25" s="131"/>
      <c r="H25" s="132">
        <f t="shared" si="0"/>
        <v>0</v>
      </c>
    </row>
    <row r="26" spans="1:12" ht="20.100000000000001" customHeight="1" x14ac:dyDescent="0.25">
      <c r="A26" s="113"/>
      <c r="B26" s="130"/>
      <c r="C26" s="71"/>
      <c r="D26" s="131"/>
      <c r="E26" s="140">
        <f>SUM(E22:E25)</f>
        <v>1345</v>
      </c>
      <c r="F26" s="131"/>
      <c r="G26" s="140">
        <f>SUM(G22:G25)</f>
        <v>0</v>
      </c>
      <c r="H26" s="363">
        <f t="shared" si="0"/>
        <v>0</v>
      </c>
    </row>
    <row r="27" spans="1:12" ht="20.100000000000001" customHeight="1" x14ac:dyDescent="0.25">
      <c r="A27" s="113"/>
      <c r="B27" s="130"/>
      <c r="C27" s="71"/>
      <c r="D27" s="131"/>
      <c r="E27" s="131"/>
      <c r="F27" s="131"/>
      <c r="G27" s="131"/>
      <c r="H27" s="132"/>
    </row>
    <row r="28" spans="1:12" ht="20.100000000000001" customHeight="1" x14ac:dyDescent="0.25">
      <c r="A28" s="113"/>
      <c r="B28" s="130"/>
      <c r="C28" s="71"/>
      <c r="D28" s="131"/>
      <c r="E28" s="131"/>
      <c r="F28" s="131"/>
      <c r="G28" s="131"/>
      <c r="H28" s="132"/>
    </row>
    <row r="29" spans="1:12" ht="20.100000000000001" customHeight="1" x14ac:dyDescent="0.25">
      <c r="A29" s="113"/>
      <c r="B29" s="130"/>
      <c r="C29" s="71"/>
      <c r="D29" s="131"/>
      <c r="E29" s="131"/>
      <c r="F29" s="131"/>
      <c r="G29" s="131"/>
      <c r="H29" s="132"/>
    </row>
    <row r="30" spans="1:12" ht="20.100000000000001" customHeight="1" x14ac:dyDescent="0.25">
      <c r="A30" s="113"/>
      <c r="B30" s="130"/>
      <c r="C30" s="71"/>
      <c r="D30" s="131"/>
      <c r="E30" s="131"/>
      <c r="F30" s="131"/>
      <c r="G30" s="131"/>
      <c r="H30" s="132"/>
    </row>
    <row r="31" spans="1:12" ht="20.100000000000001" customHeight="1" thickBot="1" x14ac:dyDescent="0.3">
      <c r="A31" s="144"/>
      <c r="B31" s="145"/>
      <c r="C31" s="146"/>
      <c r="D31" s="147"/>
      <c r="E31" s="148"/>
      <c r="F31" s="147"/>
      <c r="G31" s="148"/>
      <c r="H31" s="149"/>
    </row>
    <row r="32" spans="1:12" ht="20.100000000000001" customHeight="1" x14ac:dyDescent="0.25">
      <c r="A32" s="150"/>
      <c r="B32" s="151"/>
      <c r="C32" s="152"/>
      <c r="D32" s="152"/>
      <c r="E32" s="153"/>
      <c r="F32" s="152"/>
      <c r="G32" s="154"/>
      <c r="H32" s="154"/>
    </row>
    <row r="33" spans="1:8" ht="20.100000000000001" customHeight="1" x14ac:dyDescent="0.25">
      <c r="A33" s="155"/>
      <c r="B33" s="155"/>
      <c r="C33" s="156"/>
      <c r="D33" s="157"/>
      <c r="E33" s="157"/>
      <c r="F33" s="157"/>
      <c r="G33" s="157"/>
      <c r="H33" s="158"/>
    </row>
    <row r="34" spans="1:8" ht="20.100000000000001" customHeight="1" x14ac:dyDescent="0.25">
      <c r="A34" s="155"/>
      <c r="B34" s="155"/>
      <c r="C34" s="156"/>
      <c r="D34" s="157"/>
      <c r="E34" s="157"/>
      <c r="F34" s="157"/>
      <c r="G34" s="157"/>
      <c r="H34" s="158"/>
    </row>
    <row r="35" spans="1:8" ht="20.100000000000001" customHeight="1" x14ac:dyDescent="0.25">
      <c r="A35" s="155"/>
      <c r="B35" s="155"/>
      <c r="C35" s="156"/>
      <c r="D35" s="157"/>
      <c r="E35" s="157"/>
      <c r="F35" s="157"/>
      <c r="G35" s="157"/>
      <c r="H35" s="158"/>
    </row>
    <row r="36" spans="1:8" ht="20.100000000000001" customHeight="1" x14ac:dyDescent="0.25">
      <c r="A36" s="159"/>
      <c r="B36" s="159"/>
      <c r="C36" s="156"/>
      <c r="D36" s="157"/>
      <c r="E36" s="157"/>
      <c r="F36" s="157"/>
      <c r="G36" s="157"/>
      <c r="H36" s="158"/>
    </row>
    <row r="39" spans="1:8" x14ac:dyDescent="0.25">
      <c r="A39" s="160"/>
    </row>
    <row r="40" spans="1:8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x14ac:dyDescent="0.25">
      <c r="A42" s="159"/>
      <c r="B42" s="159"/>
      <c r="C42" s="156"/>
      <c r="D42" s="157"/>
      <c r="E42" s="157"/>
      <c r="F42" s="157"/>
      <c r="G42" s="157"/>
      <c r="H42" s="158"/>
    </row>
    <row r="43" spans="1:8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x14ac:dyDescent="0.25">
      <c r="A44" s="155"/>
      <c r="B44" s="155"/>
      <c r="C44" s="156"/>
      <c r="D44" s="157"/>
      <c r="E44" s="157"/>
      <c r="F44" s="157"/>
      <c r="G44" s="157"/>
      <c r="H44" s="158"/>
    </row>
    <row r="45" spans="1:8" x14ac:dyDescent="0.25">
      <c r="A45" s="159"/>
      <c r="B45" s="159"/>
      <c r="C45" s="156"/>
      <c r="D45" s="157"/>
      <c r="E45" s="157"/>
      <c r="F45" s="157"/>
      <c r="G45" s="157"/>
      <c r="H45" s="158"/>
    </row>
    <row r="46" spans="1:8" x14ac:dyDescent="0.25">
      <c r="A46" s="155"/>
      <c r="B46" s="155"/>
      <c r="C46" s="156"/>
      <c r="D46" s="157"/>
      <c r="E46" s="157"/>
      <c r="F46" s="157"/>
      <c r="G46" s="157"/>
      <c r="H46" s="158"/>
    </row>
    <row r="48" spans="1:8" x14ac:dyDescent="0.25">
      <c r="A48" s="91"/>
    </row>
    <row r="49" spans="1:1" x14ac:dyDescent="0.25">
      <c r="A49" s="92"/>
    </row>
  </sheetData>
  <mergeCells count="6">
    <mergeCell ref="A1:H1"/>
    <mergeCell ref="A2:H2"/>
    <mergeCell ref="A3:H3"/>
    <mergeCell ref="A4:H4"/>
    <mergeCell ref="A5:D5"/>
    <mergeCell ref="A19:D19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C1C20-EBF6-462B-BDDD-67F825B5A947}">
  <sheetPr>
    <pageSetUpPr fitToPage="1"/>
  </sheetPr>
  <dimension ref="A1:M80"/>
  <sheetViews>
    <sheetView zoomScale="80" zoomScaleNormal="80" workbookViewId="0">
      <selection activeCell="C9" sqref="C9:D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222</v>
      </c>
      <c r="B5" s="446"/>
      <c r="C5" s="446"/>
      <c r="D5" s="390" t="s">
        <v>224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873</v>
      </c>
      <c r="D9" s="436"/>
      <c r="E9" s="95"/>
      <c r="F9" s="99" t="s">
        <v>72</v>
      </c>
      <c r="G9" s="100">
        <v>800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1835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10.5</v>
      </c>
      <c r="H12" s="101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0.5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0.75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2200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10.5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s="163" customFormat="1" ht="19.5" thickBot="1" x14ac:dyDescent="0.35">
      <c r="A23" s="95"/>
      <c r="B23" s="95"/>
      <c r="C23" s="95"/>
      <c r="D23" s="95"/>
      <c r="E23" s="95"/>
      <c r="F23" s="95"/>
      <c r="G23" s="95"/>
      <c r="H23" s="95"/>
      <c r="I23" s="161"/>
    </row>
    <row r="24" spans="1:9" s="163" customFormat="1" ht="36.75" thickBot="1" x14ac:dyDescent="0.35">
      <c r="A24" s="110" t="s">
        <v>37</v>
      </c>
      <c r="B24" s="111" t="s">
        <v>38</v>
      </c>
      <c r="C24" s="111" t="s">
        <v>39</v>
      </c>
      <c r="D24" s="111" t="s">
        <v>40</v>
      </c>
      <c r="E24" s="111" t="s">
        <v>75</v>
      </c>
      <c r="F24" s="111" t="s">
        <v>76</v>
      </c>
      <c r="G24" s="111" t="s">
        <v>70</v>
      </c>
      <c r="H24" s="68" t="s">
        <v>71</v>
      </c>
    </row>
    <row r="25" spans="1:9" s="163" customFormat="1" ht="20.100000000000001" customHeight="1" x14ac:dyDescent="0.3">
      <c r="A25" s="142" t="s">
        <v>870</v>
      </c>
      <c r="B25" s="164" t="s">
        <v>871</v>
      </c>
      <c r="C25" s="164" t="s">
        <v>826</v>
      </c>
      <c r="D25" s="116" t="s">
        <v>872</v>
      </c>
      <c r="E25" s="119">
        <v>800</v>
      </c>
      <c r="F25" s="131"/>
      <c r="G25" s="116"/>
      <c r="H25" s="135">
        <f t="shared" ref="H25:H33" si="0">G25/E25</f>
        <v>0</v>
      </c>
    </row>
    <row r="26" spans="1:9" s="163" customFormat="1" ht="20.100000000000001" customHeight="1" x14ac:dyDescent="0.3">
      <c r="A26" s="113"/>
      <c r="B26" s="115"/>
      <c r="C26" s="115"/>
      <c r="D26" s="116"/>
      <c r="E26" s="116"/>
      <c r="F26" s="119"/>
      <c r="G26" s="116"/>
      <c r="H26" s="135"/>
    </row>
    <row r="27" spans="1:9" s="163" customFormat="1" ht="20.100000000000001" customHeight="1" x14ac:dyDescent="0.3">
      <c r="A27" s="142"/>
      <c r="B27" s="115"/>
      <c r="C27" s="115"/>
      <c r="D27" s="116"/>
      <c r="E27" s="116"/>
      <c r="F27" s="116"/>
      <c r="G27" s="116"/>
      <c r="H27" s="135"/>
    </row>
    <row r="28" spans="1:9" s="163" customFormat="1" ht="20.100000000000001" customHeight="1" x14ac:dyDescent="0.3">
      <c r="A28" s="165"/>
      <c r="B28" s="115"/>
      <c r="C28" s="115"/>
      <c r="D28" s="116"/>
      <c r="E28" s="116"/>
      <c r="F28" s="116"/>
      <c r="G28" s="116"/>
      <c r="H28" s="135"/>
    </row>
    <row r="29" spans="1:9" s="163" customFormat="1" ht="20.100000000000001" customHeight="1" x14ac:dyDescent="0.3">
      <c r="A29" s="142"/>
      <c r="B29" s="115"/>
      <c r="C29" s="115"/>
      <c r="D29" s="116"/>
      <c r="E29" s="116"/>
      <c r="F29" s="116"/>
      <c r="G29" s="116"/>
      <c r="H29" s="135"/>
    </row>
    <row r="30" spans="1:9" s="163" customFormat="1" ht="20.100000000000001" customHeight="1" x14ac:dyDescent="0.3">
      <c r="A30" s="165"/>
      <c r="B30" s="115"/>
      <c r="C30" s="115"/>
      <c r="D30" s="116"/>
      <c r="E30" s="116"/>
      <c r="F30" s="116"/>
      <c r="G30" s="116"/>
      <c r="H30" s="135"/>
    </row>
    <row r="31" spans="1:9" s="163" customFormat="1" ht="20.100000000000001" customHeight="1" x14ac:dyDescent="0.3">
      <c r="A31" s="142"/>
      <c r="B31" s="115"/>
      <c r="C31" s="115"/>
      <c r="D31" s="116"/>
      <c r="E31" s="116"/>
      <c r="F31" s="116"/>
      <c r="G31" s="116"/>
      <c r="H31" s="135"/>
    </row>
    <row r="32" spans="1:9" s="163" customFormat="1" ht="20.100000000000001" customHeight="1" x14ac:dyDescent="0.3">
      <c r="A32" s="165"/>
      <c r="B32" s="115"/>
      <c r="C32" s="115"/>
      <c r="D32" s="116"/>
      <c r="E32" s="116"/>
      <c r="F32" s="116"/>
      <c r="G32" s="116"/>
      <c r="H32" s="135"/>
    </row>
    <row r="33" spans="1:8" s="171" customFormat="1" ht="20.100000000000001" customHeight="1" thickBot="1" x14ac:dyDescent="0.35">
      <c r="A33" s="166"/>
      <c r="B33" s="167"/>
      <c r="C33" s="168"/>
      <c r="D33" s="169"/>
      <c r="E33" s="169"/>
      <c r="F33" s="169"/>
      <c r="G33" s="169"/>
      <c r="H33" s="170"/>
    </row>
    <row r="34" spans="1:8" ht="15.75" x14ac:dyDescent="0.25">
      <c r="A34" s="172"/>
      <c r="B34" s="172"/>
      <c r="C34" s="173"/>
      <c r="D34" s="173"/>
      <c r="E34" s="173"/>
      <c r="F34" s="173"/>
      <c r="G34" s="173"/>
      <c r="H34" s="173"/>
    </row>
    <row r="35" spans="1:8" x14ac:dyDescent="0.25">
      <c r="A35" s="124"/>
      <c r="B35" s="124"/>
    </row>
    <row r="36" spans="1:8" x14ac:dyDescent="0.25">
      <c r="A36" s="124"/>
      <c r="B36" s="124"/>
    </row>
    <row r="37" spans="1:8" x14ac:dyDescent="0.25">
      <c r="A37" s="125"/>
      <c r="B37" s="125"/>
    </row>
    <row r="38" spans="1:8" x14ac:dyDescent="0.25">
      <c r="A38" s="124"/>
      <c r="B38" s="124"/>
    </row>
    <row r="39" spans="1:8" x14ac:dyDescent="0.25">
      <c r="A39" s="124"/>
      <c r="B39" s="124"/>
    </row>
    <row r="40" spans="1:8" x14ac:dyDescent="0.25">
      <c r="A40" s="125"/>
      <c r="B40" s="125"/>
    </row>
    <row r="41" spans="1:8" x14ac:dyDescent="0.25">
      <c r="A41" s="125"/>
      <c r="B41" s="125"/>
    </row>
    <row r="42" spans="1:8" x14ac:dyDescent="0.25">
      <c r="A42" s="125"/>
      <c r="B42" s="125"/>
    </row>
    <row r="43" spans="1:8" x14ac:dyDescent="0.25">
      <c r="A43" s="125"/>
      <c r="B43" s="125"/>
    </row>
    <row r="44" spans="1:8" x14ac:dyDescent="0.25">
      <c r="A44" s="125"/>
      <c r="B44" s="125"/>
    </row>
    <row r="45" spans="1:8" x14ac:dyDescent="0.25">
      <c r="A45" s="125"/>
      <c r="B45" s="125"/>
    </row>
    <row r="46" spans="1:8" x14ac:dyDescent="0.25">
      <c r="A46" s="126"/>
      <c r="B46" s="126"/>
    </row>
    <row r="47" spans="1:8" x14ac:dyDescent="0.25">
      <c r="A47" s="124"/>
      <c r="B47" s="124"/>
    </row>
    <row r="48" spans="1:8" x14ac:dyDescent="0.25">
      <c r="A48" s="124"/>
      <c r="B48" s="124"/>
    </row>
    <row r="49" spans="1:2" x14ac:dyDescent="0.25">
      <c r="A49" s="124"/>
      <c r="B49" s="124"/>
    </row>
    <row r="50" spans="1:2" x14ac:dyDescent="0.25">
      <c r="A50" s="124"/>
      <c r="B50" s="124"/>
    </row>
    <row r="51" spans="1:2" x14ac:dyDescent="0.25">
      <c r="A51" s="124"/>
      <c r="B51" s="124"/>
    </row>
    <row r="52" spans="1:2" x14ac:dyDescent="0.25">
      <c r="A52" s="124"/>
      <c r="B52" s="124"/>
    </row>
    <row r="53" spans="1:2" x14ac:dyDescent="0.25">
      <c r="A53" s="124"/>
      <c r="B53" s="124"/>
    </row>
    <row r="54" spans="1:2" x14ac:dyDescent="0.25">
      <c r="A54" s="125"/>
      <c r="B54" s="125"/>
    </row>
    <row r="55" spans="1:2" x14ac:dyDescent="0.25">
      <c r="A55" s="125"/>
      <c r="B55" s="125"/>
    </row>
    <row r="56" spans="1:2" x14ac:dyDescent="0.25">
      <c r="A56" s="125"/>
      <c r="B56" s="125"/>
    </row>
    <row r="57" spans="1:2" x14ac:dyDescent="0.25">
      <c r="A57" s="125"/>
      <c r="B57" s="125"/>
    </row>
    <row r="58" spans="1:2" x14ac:dyDescent="0.25">
      <c r="A58" s="125"/>
      <c r="B58" s="125"/>
    </row>
    <row r="59" spans="1:2" x14ac:dyDescent="0.25">
      <c r="A59" s="125"/>
      <c r="B59" s="125"/>
    </row>
    <row r="60" spans="1:2" x14ac:dyDescent="0.25">
      <c r="A60" s="92"/>
      <c r="B60" s="92"/>
    </row>
    <row r="61" spans="1:2" x14ac:dyDescent="0.25">
      <c r="A61" s="92"/>
      <c r="B61" s="92"/>
    </row>
    <row r="77" spans="1:2" x14ac:dyDescent="0.25">
      <c r="A77" s="127"/>
      <c r="B77" s="127"/>
    </row>
    <row r="78" spans="1:2" x14ac:dyDescent="0.25">
      <c r="A78" s="92"/>
      <c r="B78" s="92"/>
    </row>
    <row r="79" spans="1:2" x14ac:dyDescent="0.25">
      <c r="A79" s="124"/>
      <c r="B79" s="124"/>
    </row>
    <row r="80" spans="1:2" x14ac:dyDescent="0.25">
      <c r="A80" s="125" t="s">
        <v>77</v>
      </c>
      <c r="B80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A8C6-D90B-43AC-B3B5-621FFE7E24B3}">
  <sheetPr>
    <pageSetUpPr fitToPage="1"/>
  </sheetPr>
  <dimension ref="A1:M69"/>
  <sheetViews>
    <sheetView zoomScale="80" zoomScaleNormal="80" workbookViewId="0">
      <selection activeCell="A7" sqref="A7:H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223</v>
      </c>
      <c r="B5" s="446"/>
      <c r="C5" s="446"/>
      <c r="D5" s="390" t="s">
        <v>225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874</v>
      </c>
      <c r="D9" s="436"/>
      <c r="E9" s="95"/>
      <c r="F9" s="99" t="s">
        <v>72</v>
      </c>
      <c r="G9" s="100">
        <v>296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1725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1.38</v>
      </c>
      <c r="H12" s="101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0.48799999999999999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0.1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1725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1.38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s="163" customFormat="1" ht="18.75" x14ac:dyDescent="0.3">
      <c r="A23" s="95"/>
      <c r="B23" s="95"/>
      <c r="C23" s="95"/>
      <c r="D23" s="95"/>
      <c r="E23" s="95"/>
      <c r="F23" s="95"/>
      <c r="G23" s="95"/>
      <c r="H23" s="95"/>
      <c r="I23" s="161"/>
    </row>
    <row r="24" spans="1:9" x14ac:dyDescent="0.25">
      <c r="A24" s="124"/>
      <c r="B24" s="124"/>
    </row>
    <row r="25" spans="1:9" x14ac:dyDescent="0.25">
      <c r="A25" s="124"/>
      <c r="B25" s="124"/>
    </row>
    <row r="26" spans="1:9" x14ac:dyDescent="0.25">
      <c r="A26" s="125"/>
      <c r="B26" s="125"/>
    </row>
    <row r="27" spans="1:9" x14ac:dyDescent="0.25">
      <c r="A27" s="124"/>
      <c r="B27" s="124"/>
    </row>
    <row r="28" spans="1:9" x14ac:dyDescent="0.25">
      <c r="A28" s="124"/>
      <c r="B28" s="124"/>
    </row>
    <row r="29" spans="1:9" x14ac:dyDescent="0.25">
      <c r="A29" s="125"/>
      <c r="B29" s="125"/>
    </row>
    <row r="30" spans="1:9" x14ac:dyDescent="0.25">
      <c r="A30" s="125"/>
      <c r="B30" s="125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5"/>
      <c r="B34" s="125"/>
    </row>
    <row r="35" spans="1:2" x14ac:dyDescent="0.25">
      <c r="A35" s="126"/>
      <c r="B35" s="126"/>
    </row>
    <row r="36" spans="1:2" x14ac:dyDescent="0.25">
      <c r="A36" s="124"/>
      <c r="B36" s="124"/>
    </row>
    <row r="37" spans="1:2" x14ac:dyDescent="0.25">
      <c r="A37" s="124"/>
      <c r="B37" s="124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4"/>
      <c r="B42" s="124"/>
    </row>
    <row r="43" spans="1:2" x14ac:dyDescent="0.25">
      <c r="A43" s="125"/>
      <c r="B43" s="125"/>
    </row>
    <row r="44" spans="1:2" x14ac:dyDescent="0.25">
      <c r="A44" s="125"/>
      <c r="B44" s="125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125"/>
      <c r="B48" s="125"/>
    </row>
    <row r="49" spans="1:2" x14ac:dyDescent="0.25">
      <c r="A49" s="92"/>
      <c r="B49" s="92"/>
    </row>
    <row r="50" spans="1:2" x14ac:dyDescent="0.25">
      <c r="A50" s="92"/>
      <c r="B50" s="92"/>
    </row>
    <row r="66" spans="1:2" x14ac:dyDescent="0.25">
      <c r="A66" s="127"/>
      <c r="B66" s="127"/>
    </row>
    <row r="67" spans="1:2" x14ac:dyDescent="0.25">
      <c r="A67" s="92"/>
      <c r="B67" s="92"/>
    </row>
    <row r="68" spans="1:2" x14ac:dyDescent="0.25">
      <c r="A68" s="124"/>
      <c r="B68" s="124"/>
    </row>
    <row r="69" spans="1:2" x14ac:dyDescent="0.25">
      <c r="A69" s="125" t="s">
        <v>77</v>
      </c>
      <c r="B69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EBC9-EA4D-40E2-A6E3-02C2EA7B1B7A}">
  <sheetPr>
    <pageSetUpPr fitToPage="1"/>
  </sheetPr>
  <dimension ref="A1:M68"/>
  <sheetViews>
    <sheetView zoomScale="80" zoomScaleNormal="80" workbookViewId="0">
      <selection activeCell="A7" sqref="A7:H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226</v>
      </c>
      <c r="B5" s="446"/>
      <c r="C5" s="446"/>
      <c r="D5" s="390" t="s">
        <v>227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customHeight="1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874</v>
      </c>
      <c r="D9" s="436"/>
      <c r="E9" s="95"/>
      <c r="F9" s="99" t="s">
        <v>72</v>
      </c>
      <c r="G9" s="100">
        <v>296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1725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1.38</v>
      </c>
      <c r="H12" s="101"/>
      <c r="I12" s="161"/>
    </row>
    <row r="13" spans="1:13" s="163" customFormat="1" ht="18.75" customHeight="1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0.48799999999999999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0.1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1725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1.38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x14ac:dyDescent="0.25">
      <c r="A23" s="124"/>
      <c r="B23" s="124"/>
    </row>
    <row r="24" spans="1:9" x14ac:dyDescent="0.25">
      <c r="A24" s="124"/>
      <c r="B24" s="124"/>
    </row>
    <row r="25" spans="1:9" x14ac:dyDescent="0.25">
      <c r="A25" s="125"/>
      <c r="B25" s="125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5"/>
      <c r="B29" s="125"/>
    </row>
    <row r="30" spans="1:9" x14ac:dyDescent="0.25">
      <c r="A30" s="125"/>
      <c r="B30" s="125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6"/>
      <c r="B34" s="126"/>
    </row>
    <row r="35" spans="1:2" x14ac:dyDescent="0.25">
      <c r="A35" s="124"/>
      <c r="B35" s="124"/>
    </row>
    <row r="36" spans="1:2" x14ac:dyDescent="0.25">
      <c r="A36" s="124"/>
      <c r="B36" s="124"/>
    </row>
    <row r="37" spans="1:2" x14ac:dyDescent="0.25">
      <c r="A37" s="124"/>
      <c r="B37" s="124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5"/>
      <c r="B42" s="125"/>
    </row>
    <row r="43" spans="1:2" x14ac:dyDescent="0.25">
      <c r="A43" s="125"/>
      <c r="B43" s="125"/>
    </row>
    <row r="44" spans="1:2" x14ac:dyDescent="0.25">
      <c r="A44" s="125"/>
      <c r="B44" s="125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92"/>
      <c r="B48" s="92"/>
    </row>
    <row r="49" spans="1:2" x14ac:dyDescent="0.25">
      <c r="A49" s="92"/>
      <c r="B49" s="92"/>
    </row>
    <row r="65" spans="1:2" x14ac:dyDescent="0.25">
      <c r="A65" s="127"/>
      <c r="B65" s="127"/>
    </row>
    <row r="66" spans="1:2" x14ac:dyDescent="0.25">
      <c r="A66" s="92"/>
      <c r="B66" s="92"/>
    </row>
    <row r="67" spans="1:2" x14ac:dyDescent="0.25">
      <c r="A67" s="124"/>
      <c r="B67" s="124"/>
    </row>
    <row r="68" spans="1:2" x14ac:dyDescent="0.25">
      <c r="A68" s="125" t="s">
        <v>77</v>
      </c>
      <c r="B68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25BA-C324-4B5B-8F21-E9FE28D590C2}">
  <sheetPr>
    <pageSetUpPr fitToPage="1"/>
  </sheetPr>
  <dimension ref="A1:M84"/>
  <sheetViews>
    <sheetView topLeftCell="A10" zoomScale="80" zoomScaleNormal="80" workbookViewId="0">
      <selection activeCell="F24" sqref="F24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228</v>
      </c>
      <c r="B5" s="446"/>
      <c r="C5" s="446"/>
      <c r="D5" s="390" t="s">
        <v>229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876</v>
      </c>
      <c r="D9" s="436"/>
      <c r="E9" s="95"/>
      <c r="F9" s="99" t="s">
        <v>72</v>
      </c>
      <c r="G9" s="100">
        <v>1625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1526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8.8000000000000007</v>
      </c>
      <c r="H12" s="101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0.75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0.75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1725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8.8000000000000007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s="163" customFormat="1" ht="19.5" thickBot="1" x14ac:dyDescent="0.35">
      <c r="A23" s="95"/>
      <c r="B23" s="95"/>
      <c r="C23" s="95"/>
      <c r="D23" s="95"/>
      <c r="E23" s="95"/>
      <c r="F23" s="95"/>
      <c r="G23" s="95"/>
      <c r="H23" s="95"/>
      <c r="I23" s="161"/>
    </row>
    <row r="24" spans="1:9" s="163" customFormat="1" ht="36.75" thickBot="1" x14ac:dyDescent="0.35">
      <c r="A24" s="110" t="s">
        <v>37</v>
      </c>
      <c r="B24" s="111" t="s">
        <v>38</v>
      </c>
      <c r="C24" s="111" t="s">
        <v>39</v>
      </c>
      <c r="D24" s="111" t="s">
        <v>40</v>
      </c>
      <c r="E24" s="111" t="s">
        <v>75</v>
      </c>
      <c r="F24" s="111" t="s">
        <v>76</v>
      </c>
      <c r="G24" s="111" t="s">
        <v>70</v>
      </c>
      <c r="H24" s="68" t="s">
        <v>71</v>
      </c>
    </row>
    <row r="25" spans="1:9" s="163" customFormat="1" ht="20.100000000000001" customHeight="1" x14ac:dyDescent="0.3">
      <c r="A25" s="142" t="s">
        <v>877</v>
      </c>
      <c r="B25" s="164">
        <v>277</v>
      </c>
      <c r="C25" s="164" t="s">
        <v>826</v>
      </c>
      <c r="D25" s="116" t="s">
        <v>890</v>
      </c>
      <c r="E25" s="119">
        <v>125</v>
      </c>
      <c r="F25" s="131"/>
      <c r="G25" s="116"/>
      <c r="H25" s="135">
        <f t="shared" ref="H25:H30" si="0">G25/E25</f>
        <v>0</v>
      </c>
    </row>
    <row r="26" spans="1:9" s="163" customFormat="1" ht="20.100000000000001" customHeight="1" x14ac:dyDescent="0.3">
      <c r="A26" s="142" t="s">
        <v>878</v>
      </c>
      <c r="B26" s="115">
        <v>277</v>
      </c>
      <c r="C26" s="115" t="s">
        <v>826</v>
      </c>
      <c r="D26" s="116" t="s">
        <v>890</v>
      </c>
      <c r="E26" s="119">
        <v>125</v>
      </c>
      <c r="F26" s="119"/>
      <c r="G26" s="116"/>
      <c r="H26" s="135">
        <f t="shared" si="0"/>
        <v>0</v>
      </c>
    </row>
    <row r="27" spans="1:9" s="163" customFormat="1" ht="20.100000000000001" customHeight="1" x14ac:dyDescent="0.3">
      <c r="A27" s="142" t="s">
        <v>879</v>
      </c>
      <c r="B27" s="115">
        <v>276</v>
      </c>
      <c r="C27" s="115" t="s">
        <v>826</v>
      </c>
      <c r="D27" s="116" t="s">
        <v>890</v>
      </c>
      <c r="E27" s="116">
        <v>225</v>
      </c>
      <c r="F27" s="116"/>
      <c r="G27" s="116"/>
      <c r="H27" s="135">
        <f t="shared" si="0"/>
        <v>0</v>
      </c>
    </row>
    <row r="28" spans="1:9" s="163" customFormat="1" ht="20.100000000000001" customHeight="1" x14ac:dyDescent="0.3">
      <c r="A28" s="142" t="s">
        <v>880</v>
      </c>
      <c r="B28" s="115">
        <v>276</v>
      </c>
      <c r="C28" s="115" t="s">
        <v>826</v>
      </c>
      <c r="D28" s="116" t="s">
        <v>890</v>
      </c>
      <c r="E28" s="116">
        <v>225</v>
      </c>
      <c r="F28" s="116"/>
      <c r="G28" s="116"/>
      <c r="H28" s="135">
        <f t="shared" si="0"/>
        <v>0</v>
      </c>
    </row>
    <row r="29" spans="1:9" s="163" customFormat="1" ht="20.100000000000001" customHeight="1" x14ac:dyDescent="0.3">
      <c r="A29" s="142" t="s">
        <v>881</v>
      </c>
      <c r="B29" s="115">
        <v>208</v>
      </c>
      <c r="C29" s="115" t="s">
        <v>404</v>
      </c>
      <c r="D29" s="116" t="s">
        <v>828</v>
      </c>
      <c r="E29" s="116">
        <v>175</v>
      </c>
      <c r="F29" s="116"/>
      <c r="G29" s="116"/>
      <c r="H29" s="135">
        <f t="shared" si="0"/>
        <v>0</v>
      </c>
    </row>
    <row r="30" spans="1:9" s="163" customFormat="1" ht="20.100000000000001" customHeight="1" x14ac:dyDescent="0.3">
      <c r="A30" s="142" t="s">
        <v>884</v>
      </c>
      <c r="B30" s="164">
        <v>163</v>
      </c>
      <c r="C30" s="164" t="s">
        <v>826</v>
      </c>
      <c r="D30" s="116" t="s">
        <v>883</v>
      </c>
      <c r="E30" s="119">
        <v>175</v>
      </c>
      <c r="F30" s="116"/>
      <c r="G30" s="116"/>
      <c r="H30" s="135">
        <f t="shared" ref="H30:H35" si="1">G30/E30</f>
        <v>0</v>
      </c>
    </row>
    <row r="31" spans="1:9" s="163" customFormat="1" ht="20.100000000000001" customHeight="1" x14ac:dyDescent="0.3">
      <c r="A31" s="142" t="s">
        <v>885</v>
      </c>
      <c r="B31" s="115">
        <v>163</v>
      </c>
      <c r="C31" s="115" t="s">
        <v>826</v>
      </c>
      <c r="D31" s="116" t="s">
        <v>883</v>
      </c>
      <c r="E31" s="116">
        <v>175</v>
      </c>
      <c r="F31" s="116"/>
      <c r="G31" s="116"/>
      <c r="H31" s="135">
        <f t="shared" si="1"/>
        <v>0</v>
      </c>
    </row>
    <row r="32" spans="1:9" s="163" customFormat="1" ht="20.100000000000001" customHeight="1" x14ac:dyDescent="0.3">
      <c r="A32" s="142" t="s">
        <v>887</v>
      </c>
      <c r="B32" s="115">
        <v>164</v>
      </c>
      <c r="C32" s="115" t="s">
        <v>826</v>
      </c>
      <c r="D32" s="116" t="s">
        <v>883</v>
      </c>
      <c r="E32" s="116">
        <v>100</v>
      </c>
      <c r="F32" s="116"/>
      <c r="G32" s="116"/>
      <c r="H32" s="135">
        <f t="shared" si="1"/>
        <v>0</v>
      </c>
    </row>
    <row r="33" spans="1:8" s="163" customFormat="1" ht="20.100000000000001" customHeight="1" x14ac:dyDescent="0.3">
      <c r="A33" s="142" t="s">
        <v>888</v>
      </c>
      <c r="B33" s="115">
        <v>164</v>
      </c>
      <c r="C33" s="115" t="s">
        <v>826</v>
      </c>
      <c r="D33" s="116" t="s">
        <v>883</v>
      </c>
      <c r="E33" s="116">
        <v>100</v>
      </c>
      <c r="F33" s="116"/>
      <c r="G33" s="116"/>
      <c r="H33" s="135">
        <f t="shared" si="1"/>
        <v>0</v>
      </c>
    </row>
    <row r="34" spans="1:8" s="163" customFormat="1" ht="20.100000000000001" customHeight="1" x14ac:dyDescent="0.3">
      <c r="A34" s="142" t="s">
        <v>889</v>
      </c>
      <c r="B34" s="115" t="s">
        <v>488</v>
      </c>
      <c r="C34" s="115" t="s">
        <v>404</v>
      </c>
      <c r="D34" s="116" t="s">
        <v>882</v>
      </c>
      <c r="E34" s="116">
        <v>200</v>
      </c>
      <c r="F34" s="116"/>
      <c r="G34" s="116"/>
      <c r="H34" s="135">
        <f t="shared" si="1"/>
        <v>0</v>
      </c>
    </row>
    <row r="35" spans="1:8" s="163" customFormat="1" ht="20.100000000000001" customHeight="1" x14ac:dyDescent="0.3">
      <c r="A35" s="142"/>
      <c r="B35" s="115"/>
      <c r="C35" s="115"/>
      <c r="D35" s="116"/>
      <c r="E35" s="358">
        <f>SUM(E25:E34)</f>
        <v>1625</v>
      </c>
      <c r="F35" s="116"/>
      <c r="G35" s="358">
        <f>SUM(G25:G34)</f>
        <v>0</v>
      </c>
      <c r="H35" s="141">
        <f t="shared" si="1"/>
        <v>0</v>
      </c>
    </row>
    <row r="36" spans="1:8" s="163" customFormat="1" ht="20.100000000000001" customHeight="1" x14ac:dyDescent="0.3">
      <c r="A36" s="165"/>
      <c r="B36" s="115"/>
      <c r="C36" s="115"/>
      <c r="D36" s="116"/>
      <c r="E36" s="116"/>
      <c r="F36" s="116"/>
      <c r="G36" s="116"/>
      <c r="H36" s="135"/>
    </row>
    <row r="37" spans="1:8" s="171" customFormat="1" ht="20.100000000000001" customHeight="1" thickBot="1" x14ac:dyDescent="0.35">
      <c r="A37" s="166"/>
      <c r="B37" s="167"/>
      <c r="C37" s="168"/>
      <c r="D37" s="169"/>
      <c r="E37" s="169"/>
      <c r="F37" s="169"/>
      <c r="G37" s="169"/>
      <c r="H37" s="170"/>
    </row>
    <row r="38" spans="1:8" ht="15.75" x14ac:dyDescent="0.25">
      <c r="A38" s="172"/>
      <c r="B38" s="172"/>
      <c r="C38" s="173"/>
      <c r="D38" s="173"/>
      <c r="E38" s="173"/>
      <c r="F38" s="173"/>
      <c r="G38" s="173"/>
      <c r="H38" s="173"/>
    </row>
    <row r="39" spans="1:8" x14ac:dyDescent="0.25">
      <c r="A39" s="124"/>
      <c r="B39" s="124"/>
    </row>
    <row r="40" spans="1:8" x14ac:dyDescent="0.25">
      <c r="A40" s="124"/>
      <c r="B40" s="124"/>
    </row>
    <row r="41" spans="1:8" x14ac:dyDescent="0.25">
      <c r="A41" s="125"/>
      <c r="B41" s="125"/>
    </row>
    <row r="42" spans="1:8" x14ac:dyDescent="0.25">
      <c r="A42" s="124"/>
      <c r="B42" s="124"/>
    </row>
    <row r="43" spans="1:8" x14ac:dyDescent="0.25">
      <c r="A43" s="124"/>
      <c r="B43" s="124"/>
    </row>
    <row r="44" spans="1:8" x14ac:dyDescent="0.25">
      <c r="A44" s="125"/>
      <c r="B44" s="125"/>
    </row>
    <row r="45" spans="1:8" x14ac:dyDescent="0.25">
      <c r="A45" s="125"/>
      <c r="B45" s="125"/>
    </row>
    <row r="46" spans="1:8" x14ac:dyDescent="0.25">
      <c r="A46" s="125"/>
      <c r="B46" s="125"/>
    </row>
    <row r="47" spans="1:8" x14ac:dyDescent="0.25">
      <c r="A47" s="125"/>
      <c r="B47" s="125"/>
    </row>
    <row r="48" spans="1:8" x14ac:dyDescent="0.25">
      <c r="A48" s="125"/>
      <c r="B48" s="125"/>
    </row>
    <row r="49" spans="1:2" x14ac:dyDescent="0.25">
      <c r="A49" s="125"/>
      <c r="B49" s="125"/>
    </row>
    <row r="50" spans="1:2" x14ac:dyDescent="0.25">
      <c r="A50" s="126"/>
      <c r="B50" s="126"/>
    </row>
    <row r="51" spans="1:2" x14ac:dyDescent="0.25">
      <c r="A51" s="124"/>
      <c r="B51" s="124"/>
    </row>
    <row r="52" spans="1:2" x14ac:dyDescent="0.25">
      <c r="A52" s="124"/>
      <c r="B52" s="124"/>
    </row>
    <row r="53" spans="1:2" x14ac:dyDescent="0.25">
      <c r="A53" s="124"/>
      <c r="B53" s="124"/>
    </row>
    <row r="54" spans="1:2" x14ac:dyDescent="0.25">
      <c r="A54" s="124"/>
      <c r="B54" s="124"/>
    </row>
    <row r="55" spans="1:2" x14ac:dyDescent="0.25">
      <c r="A55" s="124"/>
      <c r="B55" s="124"/>
    </row>
    <row r="56" spans="1:2" x14ac:dyDescent="0.25">
      <c r="A56" s="124"/>
      <c r="B56" s="124"/>
    </row>
    <row r="57" spans="1:2" x14ac:dyDescent="0.25">
      <c r="A57" s="124"/>
      <c r="B57" s="124"/>
    </row>
    <row r="58" spans="1:2" x14ac:dyDescent="0.25">
      <c r="A58" s="125"/>
      <c r="B58" s="125"/>
    </row>
    <row r="59" spans="1:2" x14ac:dyDescent="0.25">
      <c r="A59" s="125"/>
      <c r="B59" s="125"/>
    </row>
    <row r="60" spans="1:2" x14ac:dyDescent="0.25">
      <c r="A60" s="125"/>
      <c r="B60" s="125"/>
    </row>
    <row r="61" spans="1:2" x14ac:dyDescent="0.25">
      <c r="A61" s="125"/>
      <c r="B61" s="125"/>
    </row>
    <row r="62" spans="1:2" x14ac:dyDescent="0.25">
      <c r="A62" s="125"/>
      <c r="B62" s="125"/>
    </row>
    <row r="63" spans="1:2" x14ac:dyDescent="0.25">
      <c r="A63" s="125"/>
      <c r="B63" s="125"/>
    </row>
    <row r="64" spans="1:2" x14ac:dyDescent="0.25">
      <c r="A64" s="92"/>
      <c r="B64" s="92"/>
    </row>
    <row r="65" spans="1:2" x14ac:dyDescent="0.25">
      <c r="A65" s="92"/>
      <c r="B65" s="92"/>
    </row>
    <row r="81" spans="1:2" x14ac:dyDescent="0.25">
      <c r="A81" s="127"/>
      <c r="B81" s="127"/>
    </row>
    <row r="82" spans="1:2" x14ac:dyDescent="0.25">
      <c r="A82" s="92"/>
      <c r="B82" s="92"/>
    </row>
    <row r="83" spans="1:2" x14ac:dyDescent="0.25">
      <c r="A83" s="124"/>
      <c r="B83" s="124"/>
    </row>
    <row r="84" spans="1:2" x14ac:dyDescent="0.25">
      <c r="A84" s="125" t="s">
        <v>77</v>
      </c>
      <c r="B84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46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F2FB-0549-445D-93A4-D12428A70C8D}">
  <sheetPr>
    <pageSetUpPr fitToPage="1"/>
  </sheetPr>
  <dimension ref="A1:M51"/>
  <sheetViews>
    <sheetView zoomScale="80" zoomScaleNormal="80" workbookViewId="0">
      <pane ySplit="7" topLeftCell="A8" activePane="bottomLeft" state="frozen"/>
      <selection activeCell="B11" sqref="B11:C11"/>
      <selection pane="bottomLeft" activeCell="C11" sqref="C11"/>
    </sheetView>
  </sheetViews>
  <sheetFormatPr defaultColWidth="9.140625" defaultRowHeight="15" x14ac:dyDescent="0.25"/>
  <cols>
    <col min="1" max="2" width="10.7109375" style="4" customWidth="1"/>
    <col min="3" max="3" width="12" style="4" customWidth="1"/>
    <col min="4" max="11" width="10.7109375" style="4" customWidth="1"/>
    <col min="12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3" ht="15" customHeight="1" x14ac:dyDescent="0.25">
      <c r="A5" s="388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</row>
    <row r="6" spans="1:13" ht="6.75" customHeight="1" thickBot="1" x14ac:dyDescent="0.3">
      <c r="A6" s="66"/>
      <c r="B6" s="66"/>
      <c r="C6" s="66"/>
      <c r="D6" s="66"/>
      <c r="E6" s="66"/>
      <c r="F6" s="66"/>
    </row>
    <row r="7" spans="1:13" ht="54.75" thickBot="1" x14ac:dyDescent="0.3">
      <c r="A7" s="67" t="s">
        <v>37</v>
      </c>
      <c r="B7" s="68" t="s">
        <v>547</v>
      </c>
      <c r="C7" s="68" t="s">
        <v>39</v>
      </c>
      <c r="D7" s="68" t="s">
        <v>40</v>
      </c>
      <c r="E7" s="68" t="s">
        <v>41</v>
      </c>
      <c r="F7" s="68" t="s">
        <v>42</v>
      </c>
      <c r="G7" s="68" t="s">
        <v>43</v>
      </c>
      <c r="H7" s="67" t="s">
        <v>44</v>
      </c>
      <c r="I7" s="68" t="s">
        <v>45</v>
      </c>
      <c r="J7" s="68" t="s">
        <v>46</v>
      </c>
      <c r="K7" s="68" t="s">
        <v>47</v>
      </c>
      <c r="M7" s="364" t="s">
        <v>443</v>
      </c>
    </row>
    <row r="8" spans="1:13" ht="20.100000000000001" customHeight="1" x14ac:dyDescent="0.25">
      <c r="A8" s="311" t="s">
        <v>289</v>
      </c>
      <c r="B8" s="70"/>
      <c r="C8" s="71" t="s">
        <v>328</v>
      </c>
      <c r="D8" s="72">
        <v>8</v>
      </c>
      <c r="E8" s="73">
        <v>515</v>
      </c>
      <c r="F8" s="70"/>
      <c r="G8" s="73">
        <v>200</v>
      </c>
      <c r="H8" s="70"/>
      <c r="I8" s="73">
        <v>200</v>
      </c>
      <c r="J8" s="70"/>
      <c r="K8" s="74"/>
      <c r="M8" s="129">
        <v>515</v>
      </c>
    </row>
    <row r="9" spans="1:13" ht="20.100000000000001" customHeight="1" x14ac:dyDescent="0.25">
      <c r="A9" s="311" t="s">
        <v>290</v>
      </c>
      <c r="B9" s="75"/>
      <c r="C9" s="71" t="s">
        <v>328</v>
      </c>
      <c r="D9" s="72">
        <v>8</v>
      </c>
      <c r="E9" s="73">
        <v>395</v>
      </c>
      <c r="F9" s="75"/>
      <c r="G9" s="73">
        <v>145</v>
      </c>
      <c r="H9" s="70"/>
      <c r="I9" s="73">
        <v>145</v>
      </c>
      <c r="J9" s="70"/>
      <c r="K9" s="76"/>
      <c r="M9" s="129">
        <v>395</v>
      </c>
    </row>
    <row r="10" spans="1:13" ht="20.100000000000001" customHeight="1" x14ac:dyDescent="0.25">
      <c r="A10" s="311" t="s">
        <v>291</v>
      </c>
      <c r="B10" s="75"/>
      <c r="C10" s="71" t="s">
        <v>328</v>
      </c>
      <c r="D10" s="72">
        <v>6</v>
      </c>
      <c r="E10" s="73">
        <v>155</v>
      </c>
      <c r="F10" s="75"/>
      <c r="G10" s="73">
        <v>80</v>
      </c>
      <c r="H10" s="70"/>
      <c r="I10" s="73">
        <v>80</v>
      </c>
      <c r="J10" s="70"/>
      <c r="K10" s="77"/>
      <c r="M10" s="129">
        <v>155</v>
      </c>
    </row>
    <row r="11" spans="1:13" ht="20.100000000000001" customHeight="1" x14ac:dyDescent="0.25">
      <c r="A11" s="311" t="s">
        <v>293</v>
      </c>
      <c r="B11" s="75"/>
      <c r="C11" s="71" t="s">
        <v>328</v>
      </c>
      <c r="D11" s="72">
        <v>8</v>
      </c>
      <c r="E11" s="73">
        <v>440</v>
      </c>
      <c r="F11" s="75"/>
      <c r="G11" s="73">
        <v>145</v>
      </c>
      <c r="H11" s="70"/>
      <c r="I11" s="73">
        <v>145</v>
      </c>
      <c r="J11" s="70"/>
      <c r="K11" s="77"/>
      <c r="M11" s="129">
        <v>440</v>
      </c>
    </row>
    <row r="12" spans="1:13" ht="20.100000000000001" customHeight="1" x14ac:dyDescent="0.25">
      <c r="A12" s="311" t="s">
        <v>292</v>
      </c>
      <c r="B12" s="75"/>
      <c r="C12" s="71" t="s">
        <v>328</v>
      </c>
      <c r="D12" s="72">
        <v>8</v>
      </c>
      <c r="E12" s="73">
        <v>525</v>
      </c>
      <c r="F12" s="75"/>
      <c r="G12" s="73">
        <v>155</v>
      </c>
      <c r="H12" s="70"/>
      <c r="I12" s="73">
        <v>155</v>
      </c>
      <c r="J12" s="70"/>
      <c r="K12" s="77"/>
      <c r="M12" s="129">
        <v>525</v>
      </c>
    </row>
    <row r="13" spans="1:13" ht="20.100000000000001" customHeight="1" x14ac:dyDescent="0.25">
      <c r="A13" s="311" t="s">
        <v>294</v>
      </c>
      <c r="B13" s="75"/>
      <c r="C13" s="71" t="s">
        <v>328</v>
      </c>
      <c r="D13" s="72">
        <v>6</v>
      </c>
      <c r="E13" s="73">
        <v>350</v>
      </c>
      <c r="F13" s="75"/>
      <c r="G13" s="73">
        <v>105</v>
      </c>
      <c r="H13" s="70"/>
      <c r="I13" s="73">
        <v>105</v>
      </c>
      <c r="J13" s="70"/>
      <c r="K13" s="76"/>
      <c r="M13" s="129">
        <v>350</v>
      </c>
    </row>
    <row r="14" spans="1:13" ht="20.100000000000001" customHeight="1" x14ac:dyDescent="0.25">
      <c r="A14" s="311" t="s">
        <v>295</v>
      </c>
      <c r="B14" s="75"/>
      <c r="C14" s="71" t="s">
        <v>328</v>
      </c>
      <c r="D14" s="72">
        <v>12</v>
      </c>
      <c r="E14" s="73">
        <v>1300</v>
      </c>
      <c r="F14" s="75"/>
      <c r="G14" s="73">
        <v>390</v>
      </c>
      <c r="H14" s="70"/>
      <c r="I14" s="73">
        <v>390</v>
      </c>
      <c r="J14" s="70"/>
      <c r="K14" s="77"/>
      <c r="M14" s="129">
        <v>1200</v>
      </c>
    </row>
    <row r="15" spans="1:13" ht="20.100000000000001" customHeight="1" x14ac:dyDescent="0.25">
      <c r="A15" s="311" t="s">
        <v>296</v>
      </c>
      <c r="B15" s="75"/>
      <c r="C15" s="71" t="s">
        <v>328</v>
      </c>
      <c r="D15" s="72">
        <v>8</v>
      </c>
      <c r="E15" s="73">
        <v>400</v>
      </c>
      <c r="F15" s="75"/>
      <c r="G15" s="73">
        <v>200</v>
      </c>
      <c r="H15" s="70"/>
      <c r="I15" s="73">
        <v>200</v>
      </c>
      <c r="J15" s="70"/>
      <c r="K15" s="77"/>
      <c r="M15" s="129">
        <v>400</v>
      </c>
    </row>
    <row r="16" spans="1:13" ht="20.100000000000001" customHeight="1" x14ac:dyDescent="0.25">
      <c r="A16" s="311" t="s">
        <v>297</v>
      </c>
      <c r="B16" s="75"/>
      <c r="C16" s="71" t="s">
        <v>328</v>
      </c>
      <c r="D16" s="72">
        <v>6</v>
      </c>
      <c r="E16" s="73">
        <v>160</v>
      </c>
      <c r="F16" s="75"/>
      <c r="G16" s="73">
        <v>80</v>
      </c>
      <c r="H16" s="70"/>
      <c r="I16" s="73">
        <v>80</v>
      </c>
      <c r="J16" s="70"/>
      <c r="K16" s="76"/>
      <c r="M16" s="129">
        <v>160</v>
      </c>
    </row>
    <row r="17" spans="1:13" ht="20.100000000000001" customHeight="1" x14ac:dyDescent="0.25">
      <c r="A17" s="311" t="s">
        <v>298</v>
      </c>
      <c r="B17" s="75"/>
      <c r="C17" s="71" t="s">
        <v>328</v>
      </c>
      <c r="D17" s="72">
        <v>6</v>
      </c>
      <c r="E17" s="73">
        <v>200</v>
      </c>
      <c r="F17" s="75"/>
      <c r="G17" s="73">
        <v>80</v>
      </c>
      <c r="H17" s="70"/>
      <c r="I17" s="72">
        <v>80</v>
      </c>
      <c r="J17" s="70"/>
      <c r="K17" s="77"/>
      <c r="M17" s="129">
        <v>200</v>
      </c>
    </row>
    <row r="18" spans="1:13" ht="20.100000000000001" customHeight="1" x14ac:dyDescent="0.25">
      <c r="A18" s="311" t="s">
        <v>299</v>
      </c>
      <c r="B18" s="75"/>
      <c r="C18" s="71" t="s">
        <v>328</v>
      </c>
      <c r="D18" s="72">
        <v>12</v>
      </c>
      <c r="E18" s="73">
        <v>1100</v>
      </c>
      <c r="F18" s="75"/>
      <c r="G18" s="73">
        <v>330</v>
      </c>
      <c r="H18" s="70"/>
      <c r="I18" s="73">
        <v>330</v>
      </c>
      <c r="J18" s="70"/>
      <c r="K18" s="77"/>
      <c r="M18" s="129">
        <v>1100</v>
      </c>
    </row>
    <row r="19" spans="1:13" ht="20.100000000000001" customHeight="1" x14ac:dyDescent="0.25">
      <c r="A19" s="311" t="s">
        <v>300</v>
      </c>
      <c r="B19" s="75"/>
      <c r="C19" s="71" t="s">
        <v>328</v>
      </c>
      <c r="D19" s="72">
        <v>8</v>
      </c>
      <c r="E19" s="73">
        <v>600</v>
      </c>
      <c r="F19" s="75"/>
      <c r="G19" s="73">
        <v>200</v>
      </c>
      <c r="H19" s="70"/>
      <c r="I19" s="73">
        <v>200</v>
      </c>
      <c r="J19" s="70"/>
      <c r="K19" s="77"/>
      <c r="M19" s="129">
        <v>600</v>
      </c>
    </row>
    <row r="20" spans="1:13" ht="20.100000000000001" customHeight="1" x14ac:dyDescent="0.25">
      <c r="A20" s="311" t="s">
        <v>301</v>
      </c>
      <c r="B20" s="75"/>
      <c r="C20" s="71" t="s">
        <v>328</v>
      </c>
      <c r="D20" s="72">
        <v>5</v>
      </c>
      <c r="E20" s="73">
        <v>105</v>
      </c>
      <c r="F20" s="75"/>
      <c r="G20" s="73">
        <v>65</v>
      </c>
      <c r="H20" s="70"/>
      <c r="I20" s="73">
        <v>65</v>
      </c>
      <c r="J20" s="70"/>
      <c r="K20" s="77"/>
      <c r="M20" s="129">
        <v>105</v>
      </c>
    </row>
    <row r="21" spans="1:13" ht="20.100000000000001" customHeight="1" x14ac:dyDescent="0.25">
      <c r="A21" s="311" t="s">
        <v>302</v>
      </c>
      <c r="B21" s="75"/>
      <c r="C21" s="71" t="s">
        <v>328</v>
      </c>
      <c r="D21" s="72">
        <v>6</v>
      </c>
      <c r="E21" s="73">
        <v>160</v>
      </c>
      <c r="F21" s="75"/>
      <c r="G21" s="73">
        <v>80</v>
      </c>
      <c r="H21" s="70"/>
      <c r="I21" s="73">
        <v>80</v>
      </c>
      <c r="J21" s="70"/>
      <c r="K21" s="77"/>
      <c r="M21" s="129">
        <v>160</v>
      </c>
    </row>
    <row r="22" spans="1:13" ht="20.100000000000001" customHeight="1" x14ac:dyDescent="0.25">
      <c r="A22" s="311" t="s">
        <v>303</v>
      </c>
      <c r="B22" s="75"/>
      <c r="C22" s="71" t="s">
        <v>328</v>
      </c>
      <c r="D22" s="72">
        <v>6</v>
      </c>
      <c r="E22" s="73">
        <v>240</v>
      </c>
      <c r="F22" s="75"/>
      <c r="G22" s="73">
        <v>80</v>
      </c>
      <c r="H22" s="70"/>
      <c r="I22" s="73">
        <v>80</v>
      </c>
      <c r="J22" s="70"/>
      <c r="K22" s="77"/>
      <c r="M22" s="129">
        <v>240</v>
      </c>
    </row>
    <row r="23" spans="1:13" ht="20.100000000000001" customHeight="1" x14ac:dyDescent="0.25">
      <c r="A23" s="311" t="s">
        <v>304</v>
      </c>
      <c r="B23" s="75"/>
      <c r="C23" s="71" t="s">
        <v>328</v>
      </c>
      <c r="D23" s="72">
        <v>12</v>
      </c>
      <c r="E23" s="73">
        <v>1500</v>
      </c>
      <c r="F23" s="75"/>
      <c r="G23" s="73">
        <v>450</v>
      </c>
      <c r="H23" s="70"/>
      <c r="I23" s="73">
        <v>450</v>
      </c>
      <c r="J23" s="70"/>
      <c r="K23" s="77"/>
      <c r="M23" s="129">
        <v>1500</v>
      </c>
    </row>
    <row r="24" spans="1:13" ht="20.100000000000001" customHeight="1" x14ac:dyDescent="0.25">
      <c r="A24" s="311" t="s">
        <v>305</v>
      </c>
      <c r="B24" s="75"/>
      <c r="C24" s="71" t="s">
        <v>328</v>
      </c>
      <c r="D24" s="72">
        <v>5</v>
      </c>
      <c r="E24" s="73">
        <v>90</v>
      </c>
      <c r="F24" s="75"/>
      <c r="G24" s="73">
        <v>65</v>
      </c>
      <c r="H24" s="70"/>
      <c r="I24" s="73">
        <v>65</v>
      </c>
      <c r="J24" s="70"/>
      <c r="K24" s="77"/>
      <c r="M24" s="129">
        <v>90</v>
      </c>
    </row>
    <row r="25" spans="1:13" ht="20.100000000000001" customHeight="1" x14ac:dyDescent="0.25">
      <c r="A25" s="311" t="s">
        <v>306</v>
      </c>
      <c r="B25" s="75" t="s">
        <v>548</v>
      </c>
      <c r="C25" s="71" t="s">
        <v>328</v>
      </c>
      <c r="D25" s="72">
        <v>12</v>
      </c>
      <c r="E25" s="73">
        <v>1325</v>
      </c>
      <c r="F25" s="75"/>
      <c r="G25" s="73">
        <v>395</v>
      </c>
      <c r="H25" s="70"/>
      <c r="I25" s="73">
        <v>395</v>
      </c>
      <c r="J25" s="70"/>
      <c r="K25" s="77"/>
      <c r="M25" s="523">
        <v>1550</v>
      </c>
    </row>
    <row r="26" spans="1:13" ht="20.100000000000001" customHeight="1" x14ac:dyDescent="0.25">
      <c r="A26" s="311" t="s">
        <v>307</v>
      </c>
      <c r="B26" s="75"/>
      <c r="C26" s="71" t="s">
        <v>328</v>
      </c>
      <c r="D26" s="72">
        <v>14</v>
      </c>
      <c r="E26" s="73">
        <v>2475</v>
      </c>
      <c r="F26" s="75"/>
      <c r="G26" s="73">
        <v>740</v>
      </c>
      <c r="H26" s="70"/>
      <c r="I26" s="73">
        <v>740</v>
      </c>
      <c r="J26" s="70"/>
      <c r="K26" s="77"/>
      <c r="M26" s="129">
        <v>2475</v>
      </c>
    </row>
    <row r="27" spans="1:13" ht="20.100000000000001" customHeight="1" x14ac:dyDescent="0.25">
      <c r="A27" s="311" t="s">
        <v>308</v>
      </c>
      <c r="B27" s="75"/>
      <c r="C27" s="71" t="s">
        <v>328</v>
      </c>
      <c r="D27" s="72">
        <v>6</v>
      </c>
      <c r="E27" s="73">
        <v>250</v>
      </c>
      <c r="F27" s="75"/>
      <c r="G27" s="73">
        <v>100</v>
      </c>
      <c r="H27" s="70"/>
      <c r="I27" s="73">
        <v>100</v>
      </c>
      <c r="J27" s="70"/>
      <c r="K27" s="77"/>
      <c r="M27" s="129">
        <v>250</v>
      </c>
    </row>
    <row r="28" spans="1:13" ht="20.100000000000001" customHeight="1" x14ac:dyDescent="0.25">
      <c r="A28" s="311" t="s">
        <v>309</v>
      </c>
      <c r="B28" s="75"/>
      <c r="C28" s="71" t="s">
        <v>328</v>
      </c>
      <c r="D28" s="72">
        <v>8</v>
      </c>
      <c r="E28" s="73">
        <v>400</v>
      </c>
      <c r="F28" s="75"/>
      <c r="G28" s="73">
        <v>155</v>
      </c>
      <c r="H28" s="70"/>
      <c r="I28" s="73">
        <v>155</v>
      </c>
      <c r="J28" s="70"/>
      <c r="K28" s="76"/>
      <c r="M28" s="129">
        <v>400</v>
      </c>
    </row>
    <row r="29" spans="1:13" ht="20.100000000000001" customHeight="1" x14ac:dyDescent="0.25">
      <c r="A29" s="311" t="s">
        <v>310</v>
      </c>
      <c r="B29" s="75"/>
      <c r="C29" s="71" t="s">
        <v>328</v>
      </c>
      <c r="D29" s="72">
        <v>10</v>
      </c>
      <c r="E29" s="73">
        <v>1225</v>
      </c>
      <c r="F29" s="75"/>
      <c r="G29" s="73">
        <v>365</v>
      </c>
      <c r="H29" s="70"/>
      <c r="I29" s="73">
        <v>365</v>
      </c>
      <c r="J29" s="70"/>
      <c r="K29" s="77"/>
      <c r="M29" s="129">
        <v>1225</v>
      </c>
    </row>
    <row r="30" spans="1:13" ht="20.100000000000001" customHeight="1" x14ac:dyDescent="0.25">
      <c r="A30" s="311" t="s">
        <v>311</v>
      </c>
      <c r="B30" s="75"/>
      <c r="C30" s="71" t="s">
        <v>328</v>
      </c>
      <c r="D30" s="72">
        <v>6</v>
      </c>
      <c r="E30" s="73">
        <v>290</v>
      </c>
      <c r="F30" s="75"/>
      <c r="G30" s="73">
        <v>85</v>
      </c>
      <c r="H30" s="70"/>
      <c r="I30" s="73">
        <v>85</v>
      </c>
      <c r="J30" s="70"/>
      <c r="K30" s="77"/>
      <c r="M30" s="129">
        <v>290</v>
      </c>
    </row>
    <row r="31" spans="1:13" ht="20.100000000000001" customHeight="1" x14ac:dyDescent="0.25">
      <c r="A31" s="311" t="s">
        <v>312</v>
      </c>
      <c r="B31" s="78"/>
      <c r="C31" s="71" t="s">
        <v>328</v>
      </c>
      <c r="D31" s="80">
        <v>6</v>
      </c>
      <c r="E31" s="81">
        <v>240</v>
      </c>
      <c r="F31" s="78"/>
      <c r="G31" s="81">
        <v>80</v>
      </c>
      <c r="H31" s="70"/>
      <c r="I31" s="81">
        <v>80</v>
      </c>
      <c r="J31" s="82"/>
      <c r="K31" s="83"/>
      <c r="M31" s="129">
        <v>240</v>
      </c>
    </row>
    <row r="32" spans="1:13" ht="20.100000000000001" customHeight="1" x14ac:dyDescent="0.25">
      <c r="A32" s="311" t="s">
        <v>313</v>
      </c>
      <c r="B32" s="75"/>
      <c r="C32" s="71" t="s">
        <v>328</v>
      </c>
      <c r="D32" s="80">
        <v>6</v>
      </c>
      <c r="E32" s="81">
        <v>260</v>
      </c>
      <c r="F32" s="78"/>
      <c r="G32" s="81">
        <v>80</v>
      </c>
      <c r="H32" s="82"/>
      <c r="I32" s="81">
        <v>80</v>
      </c>
      <c r="J32" s="75"/>
      <c r="K32" s="77"/>
      <c r="M32" s="129">
        <v>260</v>
      </c>
    </row>
    <row r="33" spans="1:13" ht="20.100000000000001" customHeight="1" x14ac:dyDescent="0.25">
      <c r="A33" s="311" t="s">
        <v>314</v>
      </c>
      <c r="B33" s="75"/>
      <c r="C33" s="71" t="s">
        <v>328</v>
      </c>
      <c r="D33" s="84">
        <v>8</v>
      </c>
      <c r="E33" s="85">
        <v>510</v>
      </c>
      <c r="F33" s="75"/>
      <c r="G33" s="85">
        <v>150</v>
      </c>
      <c r="H33" s="75"/>
      <c r="I33" s="85">
        <v>150</v>
      </c>
      <c r="J33" s="75"/>
      <c r="K33" s="77"/>
      <c r="M33" s="129">
        <v>510</v>
      </c>
    </row>
    <row r="34" spans="1:13" ht="20.100000000000001" customHeight="1" x14ac:dyDescent="0.25">
      <c r="A34" s="311" t="s">
        <v>315</v>
      </c>
      <c r="B34" s="75"/>
      <c r="C34" s="71" t="s">
        <v>328</v>
      </c>
      <c r="D34" s="84">
        <v>10</v>
      </c>
      <c r="E34" s="85">
        <v>1050</v>
      </c>
      <c r="F34" s="75"/>
      <c r="G34" s="85">
        <v>315</v>
      </c>
      <c r="H34" s="75"/>
      <c r="I34" s="85">
        <v>315</v>
      </c>
      <c r="J34" s="75"/>
      <c r="K34" s="77"/>
      <c r="M34" s="129">
        <v>1050</v>
      </c>
    </row>
    <row r="35" spans="1:13" ht="20.100000000000001" customHeight="1" x14ac:dyDescent="0.25">
      <c r="A35" s="311" t="s">
        <v>316</v>
      </c>
      <c r="B35" s="75"/>
      <c r="C35" s="71" t="s">
        <v>328</v>
      </c>
      <c r="D35" s="72">
        <v>12</v>
      </c>
      <c r="E35" s="73">
        <v>1500</v>
      </c>
      <c r="F35" s="75"/>
      <c r="G35" s="73">
        <v>500</v>
      </c>
      <c r="H35" s="70"/>
      <c r="I35" s="73">
        <v>500</v>
      </c>
      <c r="J35" s="70"/>
      <c r="K35" s="77"/>
      <c r="M35" s="129">
        <v>1500</v>
      </c>
    </row>
    <row r="36" spans="1:13" ht="20.100000000000001" customHeight="1" x14ac:dyDescent="0.25">
      <c r="A36" s="311" t="s">
        <v>317</v>
      </c>
      <c r="B36" s="75"/>
      <c r="C36" s="71" t="s">
        <v>328</v>
      </c>
      <c r="D36" s="72">
        <v>12</v>
      </c>
      <c r="E36" s="73">
        <v>1500</v>
      </c>
      <c r="F36" s="75"/>
      <c r="G36" s="73">
        <v>500</v>
      </c>
      <c r="H36" s="70"/>
      <c r="I36" s="73">
        <v>500</v>
      </c>
      <c r="J36" s="70"/>
      <c r="K36" s="77"/>
      <c r="M36" s="129">
        <v>1500</v>
      </c>
    </row>
    <row r="37" spans="1:13" ht="20.100000000000001" customHeight="1" x14ac:dyDescent="0.25">
      <c r="A37" s="311" t="s">
        <v>318</v>
      </c>
      <c r="B37" s="75"/>
      <c r="C37" s="71" t="s">
        <v>328</v>
      </c>
      <c r="D37" s="72">
        <v>10</v>
      </c>
      <c r="E37" s="73">
        <v>900</v>
      </c>
      <c r="F37" s="75"/>
      <c r="G37" s="73">
        <v>270</v>
      </c>
      <c r="H37" s="70"/>
      <c r="I37" s="73">
        <v>270</v>
      </c>
      <c r="J37" s="70"/>
      <c r="K37" s="76"/>
      <c r="M37" s="129">
        <v>900</v>
      </c>
    </row>
    <row r="38" spans="1:13" ht="20.100000000000001" customHeight="1" x14ac:dyDescent="0.25">
      <c r="A38" s="311" t="s">
        <v>319</v>
      </c>
      <c r="B38" s="75"/>
      <c r="C38" s="71" t="s">
        <v>328</v>
      </c>
      <c r="D38" s="72">
        <v>8</v>
      </c>
      <c r="E38" s="73">
        <v>400</v>
      </c>
      <c r="F38" s="75"/>
      <c r="G38" s="73">
        <v>145</v>
      </c>
      <c r="H38" s="70"/>
      <c r="I38" s="73">
        <v>145</v>
      </c>
      <c r="J38" s="70"/>
      <c r="K38" s="77"/>
      <c r="M38" s="129">
        <v>400</v>
      </c>
    </row>
    <row r="39" spans="1:13" ht="20.100000000000001" customHeight="1" x14ac:dyDescent="0.25">
      <c r="A39" s="311" t="s">
        <v>320</v>
      </c>
      <c r="B39" s="75"/>
      <c r="C39" s="71" t="s">
        <v>328</v>
      </c>
      <c r="D39" s="72">
        <v>8</v>
      </c>
      <c r="E39" s="73">
        <v>555</v>
      </c>
      <c r="F39" s="75"/>
      <c r="G39" s="75">
        <v>165</v>
      </c>
      <c r="H39" s="73"/>
      <c r="I39" s="70">
        <v>165</v>
      </c>
      <c r="J39" s="70"/>
      <c r="K39" s="77"/>
      <c r="M39" s="129">
        <v>555</v>
      </c>
    </row>
    <row r="40" spans="1:13" ht="20.100000000000001" customHeight="1" x14ac:dyDescent="0.25">
      <c r="A40" s="311" t="s">
        <v>321</v>
      </c>
      <c r="B40" s="78" t="s">
        <v>549</v>
      </c>
      <c r="C40" s="71" t="s">
        <v>328</v>
      </c>
      <c r="D40" s="72">
        <v>8</v>
      </c>
      <c r="E40" s="73">
        <v>555</v>
      </c>
      <c r="F40" s="75"/>
      <c r="G40" s="75">
        <v>165</v>
      </c>
      <c r="H40" s="73"/>
      <c r="I40" s="70">
        <v>165</v>
      </c>
      <c r="J40" s="82"/>
      <c r="K40" s="83"/>
      <c r="M40" s="523">
        <v>615</v>
      </c>
    </row>
    <row r="41" spans="1:13" ht="20.100000000000001" customHeight="1" x14ac:dyDescent="0.25">
      <c r="A41" s="311" t="s">
        <v>322</v>
      </c>
      <c r="B41" s="75"/>
      <c r="C41" s="71" t="s">
        <v>328</v>
      </c>
      <c r="D41" s="84">
        <v>6</v>
      </c>
      <c r="E41" s="85">
        <v>200</v>
      </c>
      <c r="F41" s="75"/>
      <c r="G41" s="85">
        <v>80</v>
      </c>
      <c r="H41" s="75"/>
      <c r="I41" s="85">
        <v>80</v>
      </c>
      <c r="J41" s="75"/>
      <c r="K41" s="77"/>
      <c r="M41" s="129">
        <v>200</v>
      </c>
    </row>
    <row r="42" spans="1:13" ht="20.100000000000001" customHeight="1" x14ac:dyDescent="0.25">
      <c r="A42" s="311"/>
      <c r="B42" s="75"/>
      <c r="C42" s="84"/>
      <c r="D42" s="84"/>
      <c r="E42" s="314">
        <f>SUM(E8:E41)</f>
        <v>21870</v>
      </c>
      <c r="F42" s="314">
        <f>SUM(F8:F41)</f>
        <v>0</v>
      </c>
      <c r="G42" s="85"/>
      <c r="H42" s="75"/>
      <c r="I42" s="85"/>
      <c r="J42" s="75"/>
      <c r="K42" s="77"/>
      <c r="M42" s="530">
        <f>SUM(M8:M41)</f>
        <v>22055</v>
      </c>
    </row>
    <row r="43" spans="1:13" ht="20.100000000000001" customHeight="1" thickBot="1" x14ac:dyDescent="0.3">
      <c r="A43" s="312"/>
      <c r="B43" s="87"/>
      <c r="C43" s="88"/>
      <c r="D43" s="88"/>
      <c r="E43" s="89"/>
      <c r="F43" s="87"/>
      <c r="G43" s="89"/>
      <c r="H43" s="87"/>
      <c r="I43" s="89"/>
      <c r="J43" s="87"/>
      <c r="K43" s="90"/>
      <c r="M43" s="12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3" ht="15.75" x14ac:dyDescent="0.25">
      <c r="A45" s="521" t="s">
        <v>550</v>
      </c>
      <c r="B45" s="521"/>
      <c r="C45" s="521"/>
      <c r="D45" s="521"/>
      <c r="E45" s="521"/>
      <c r="F45" s="521"/>
      <c r="G45" s="521"/>
      <c r="H45" s="521"/>
      <c r="I45" s="521"/>
      <c r="J45" s="521"/>
      <c r="K45" s="521"/>
    </row>
    <row r="46" spans="1:13" ht="15.75" x14ac:dyDescent="0.25">
      <c r="A46" s="521" t="s">
        <v>643</v>
      </c>
      <c r="B46" s="521"/>
      <c r="C46" s="521"/>
      <c r="D46" s="521"/>
      <c r="E46" s="521"/>
      <c r="F46" s="521"/>
      <c r="G46" s="521"/>
      <c r="H46" s="521"/>
      <c r="I46" s="521"/>
      <c r="J46" s="521"/>
      <c r="K46" s="521"/>
    </row>
    <row r="47" spans="1:13" ht="15.75" x14ac:dyDescent="0.25">
      <c r="A47" s="521"/>
      <c r="B47" s="521"/>
      <c r="C47" s="521"/>
      <c r="D47" s="521"/>
      <c r="E47" s="521"/>
      <c r="F47" s="521"/>
      <c r="G47" s="521"/>
      <c r="H47" s="521"/>
      <c r="I47" s="521"/>
      <c r="J47" s="521"/>
      <c r="K47" s="521"/>
    </row>
    <row r="48" spans="1:13" ht="15.75" x14ac:dyDescent="0.25">
      <c r="A48" s="521"/>
      <c r="B48" s="521"/>
      <c r="C48" s="521"/>
      <c r="D48" s="521"/>
      <c r="E48" s="521"/>
      <c r="F48" s="521"/>
      <c r="G48" s="521"/>
      <c r="H48" s="521"/>
      <c r="I48" s="521"/>
      <c r="J48" s="521"/>
      <c r="K48" s="521"/>
    </row>
    <row r="49" spans="1:11" ht="15.75" x14ac:dyDescent="0.25">
      <c r="A49" s="521"/>
      <c r="B49" s="521"/>
      <c r="C49" s="521"/>
      <c r="D49" s="521"/>
      <c r="E49" s="521"/>
      <c r="F49" s="521"/>
      <c r="G49" s="521"/>
      <c r="H49" s="521"/>
      <c r="I49" s="521"/>
      <c r="J49" s="521"/>
      <c r="K49" s="521"/>
    </row>
    <row r="50" spans="1:11" ht="15.75" customHeight="1" x14ac:dyDescent="0.25">
      <c r="A50" s="522"/>
      <c r="B50" s="522"/>
      <c r="C50" s="522"/>
      <c r="D50" s="522"/>
      <c r="E50" s="522"/>
      <c r="F50" s="522"/>
      <c r="G50" s="522"/>
      <c r="H50" s="522"/>
      <c r="I50" s="522"/>
      <c r="J50" s="522"/>
      <c r="K50" s="522"/>
    </row>
    <row r="51" spans="1:11" x14ac:dyDescent="0.25">
      <c r="A51" s="92"/>
    </row>
  </sheetData>
  <mergeCells count="11">
    <mergeCell ref="A50:K50"/>
    <mergeCell ref="A45:K45"/>
    <mergeCell ref="A46:K46"/>
    <mergeCell ref="A47:K47"/>
    <mergeCell ref="A48:K48"/>
    <mergeCell ref="A49:K49"/>
    <mergeCell ref="A1:K1"/>
    <mergeCell ref="A2:K2"/>
    <mergeCell ref="A3:K3"/>
    <mergeCell ref="A4:K4"/>
    <mergeCell ref="A5:K5"/>
  </mergeCells>
  <phoneticPr fontId="46" type="noConversion"/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446B-CCF4-4116-8231-A316714BB81C}">
  <sheetPr>
    <pageSetUpPr fitToPage="1"/>
  </sheetPr>
  <dimension ref="A1:M72"/>
  <sheetViews>
    <sheetView zoomScale="80" zoomScaleNormal="80" workbookViewId="0">
      <selection activeCell="J13" sqref="J13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0" width="41.5703125" style="4" bestFit="1" customWidth="1"/>
    <col min="11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ht="18" x14ac:dyDescent="0.25">
      <c r="A5" s="446" t="s">
        <v>230</v>
      </c>
      <c r="B5" s="446"/>
      <c r="C5" s="446"/>
      <c r="D5" s="390" t="s">
        <v>231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" customHeight="1" x14ac:dyDescent="0.25">
      <c r="A7" s="440" t="s">
        <v>2</v>
      </c>
      <c r="B7" s="441"/>
      <c r="C7" s="441"/>
      <c r="D7" s="442"/>
      <c r="E7" s="95"/>
      <c r="F7" s="440" t="s">
        <v>33</v>
      </c>
      <c r="G7" s="441"/>
      <c r="H7" s="442"/>
      <c r="I7" s="161"/>
    </row>
    <row r="8" spans="1:13" s="163" customFormat="1" ht="20.100000000000001" customHeight="1" x14ac:dyDescent="0.3">
      <c r="A8" s="434" t="s">
        <v>48</v>
      </c>
      <c r="B8" s="435"/>
      <c r="C8" s="391" t="s">
        <v>795</v>
      </c>
      <c r="D8" s="436"/>
      <c r="E8" s="95"/>
      <c r="F8" s="99" t="s">
        <v>78</v>
      </c>
      <c r="G8" s="391"/>
      <c r="H8" s="436"/>
      <c r="I8" s="161"/>
      <c r="J8" s="308" t="s">
        <v>268</v>
      </c>
    </row>
    <row r="9" spans="1:13" s="163" customFormat="1" ht="20.100000000000001" customHeight="1" x14ac:dyDescent="0.3">
      <c r="A9" s="434" t="s">
        <v>49</v>
      </c>
      <c r="B9" s="435"/>
      <c r="C9" s="391" t="s">
        <v>891</v>
      </c>
      <c r="D9" s="436"/>
      <c r="E9" s="95"/>
      <c r="F9" s="99" t="s">
        <v>79</v>
      </c>
      <c r="G9" s="391"/>
      <c r="H9" s="436"/>
      <c r="I9" s="161"/>
      <c r="J9" s="541" t="s">
        <v>892</v>
      </c>
    </row>
    <row r="10" spans="1:13" s="163" customFormat="1" ht="20.100000000000001" customHeight="1" x14ac:dyDescent="0.3">
      <c r="A10" s="434" t="s">
        <v>51</v>
      </c>
      <c r="B10" s="435"/>
      <c r="C10" s="391"/>
      <c r="D10" s="436"/>
      <c r="E10" s="95"/>
      <c r="F10" s="99" t="s">
        <v>80</v>
      </c>
      <c r="G10" s="391"/>
      <c r="H10" s="436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247</v>
      </c>
      <c r="D11" s="439"/>
      <c r="E11" s="95"/>
      <c r="F11" s="99" t="s">
        <v>81</v>
      </c>
      <c r="G11" s="391"/>
      <c r="H11" s="436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99" t="s">
        <v>34</v>
      </c>
      <c r="G12" s="391"/>
      <c r="H12" s="436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99" t="s">
        <v>82</v>
      </c>
      <c r="G13" s="391"/>
      <c r="H13" s="436"/>
      <c r="I13" s="161"/>
    </row>
    <row r="14" spans="1:13" s="163" customFormat="1" ht="20.100000000000001" customHeight="1" thickBot="1" x14ac:dyDescent="0.35">
      <c r="A14" s="447" t="s">
        <v>55</v>
      </c>
      <c r="B14" s="448"/>
      <c r="C14" s="391"/>
      <c r="D14" s="436"/>
      <c r="E14" s="95"/>
      <c r="F14" s="109" t="s">
        <v>83</v>
      </c>
      <c r="G14" s="394"/>
      <c r="H14" s="439"/>
      <c r="I14" s="161"/>
    </row>
    <row r="15" spans="1:13" s="163" customFormat="1" ht="20.100000000000001" customHeight="1" thickBot="1" x14ac:dyDescent="0.35">
      <c r="A15" s="447" t="s">
        <v>73</v>
      </c>
      <c r="B15" s="448"/>
      <c r="C15" s="449">
        <v>184</v>
      </c>
      <c r="D15" s="429"/>
      <c r="E15" s="95"/>
      <c r="F15" s="453"/>
      <c r="G15" s="453"/>
      <c r="H15" s="453"/>
      <c r="I15" s="161"/>
    </row>
    <row r="16" spans="1:13" s="163" customFormat="1" ht="20.100000000000001" customHeight="1" thickBot="1" x14ac:dyDescent="0.35">
      <c r="A16" s="447" t="s">
        <v>56</v>
      </c>
      <c r="B16" s="448"/>
      <c r="C16" s="449">
        <v>1</v>
      </c>
      <c r="D16" s="429"/>
      <c r="E16" s="95"/>
      <c r="F16" s="454" t="s">
        <v>13</v>
      </c>
      <c r="G16" s="455"/>
      <c r="H16" s="456"/>
      <c r="I16" s="161"/>
    </row>
    <row r="17" spans="1:9" s="163" customFormat="1" ht="20.100000000000001" customHeight="1" thickBot="1" x14ac:dyDescent="0.35">
      <c r="A17" s="447" t="s">
        <v>58</v>
      </c>
      <c r="B17" s="448"/>
      <c r="C17" s="449">
        <v>1725</v>
      </c>
      <c r="D17" s="429"/>
      <c r="E17" s="95"/>
      <c r="F17" s="175" t="s">
        <v>8</v>
      </c>
      <c r="G17" s="13" t="s">
        <v>14</v>
      </c>
      <c r="H17" s="98" t="s">
        <v>15</v>
      </c>
      <c r="I17" s="161"/>
    </row>
    <row r="18" spans="1:9" s="163" customFormat="1" ht="20.100000000000001" customHeight="1" x14ac:dyDescent="0.3">
      <c r="A18" s="447" t="s">
        <v>60</v>
      </c>
      <c r="B18" s="448"/>
      <c r="C18" s="449">
        <v>3</v>
      </c>
      <c r="D18" s="429"/>
      <c r="E18" s="95"/>
      <c r="F18" s="176" t="s">
        <v>72</v>
      </c>
      <c r="G18" s="177">
        <v>3053</v>
      </c>
      <c r="H18" s="178"/>
      <c r="I18" s="161"/>
    </row>
    <row r="19" spans="1:9" s="163" customFormat="1" ht="20.100000000000001" customHeight="1" x14ac:dyDescent="0.3">
      <c r="A19" s="447" t="s">
        <v>61</v>
      </c>
      <c r="B19" s="448"/>
      <c r="C19" s="449">
        <v>460</v>
      </c>
      <c r="D19" s="429"/>
      <c r="E19" s="95"/>
      <c r="F19" s="176" t="s">
        <v>17</v>
      </c>
      <c r="G19" s="177">
        <v>1109</v>
      </c>
      <c r="H19" s="178"/>
      <c r="I19" s="161"/>
    </row>
    <row r="20" spans="1:9" s="163" customFormat="1" ht="20.100000000000001" customHeight="1" x14ac:dyDescent="0.3">
      <c r="A20" s="447" t="s">
        <v>63</v>
      </c>
      <c r="B20" s="448"/>
      <c r="C20" s="449">
        <v>2.1</v>
      </c>
      <c r="D20" s="429"/>
      <c r="E20" s="95"/>
      <c r="F20" s="176" t="s">
        <v>19</v>
      </c>
      <c r="G20" s="177">
        <v>460</v>
      </c>
      <c r="H20" s="178"/>
      <c r="I20" s="161"/>
    </row>
    <row r="21" spans="1:9" s="163" customFormat="1" ht="20.100000000000001" customHeight="1" thickBot="1" x14ac:dyDescent="0.35">
      <c r="A21" s="450" t="s">
        <v>74</v>
      </c>
      <c r="B21" s="451"/>
      <c r="C21" s="452"/>
      <c r="D21" s="433"/>
      <c r="E21" s="95"/>
      <c r="F21" s="176" t="s">
        <v>20</v>
      </c>
      <c r="G21" s="177">
        <v>2.1</v>
      </c>
      <c r="H21" s="178"/>
      <c r="I21" s="161"/>
    </row>
    <row r="22" spans="1:9" s="163" customFormat="1" ht="20.100000000000001" customHeight="1" x14ac:dyDescent="0.3">
      <c r="A22" s="179"/>
      <c r="B22" s="38"/>
      <c r="C22" s="38"/>
      <c r="D22" s="38"/>
      <c r="E22" s="95"/>
      <c r="F22" s="176" t="s">
        <v>57</v>
      </c>
      <c r="G22" s="177"/>
      <c r="H22" s="178"/>
      <c r="I22" s="161"/>
    </row>
    <row r="23" spans="1:9" s="163" customFormat="1" ht="20.100000000000001" customHeight="1" x14ac:dyDescent="0.3">
      <c r="A23" s="179"/>
      <c r="B23" s="38"/>
      <c r="C23" s="38"/>
      <c r="D23" s="38"/>
      <c r="E23" s="95"/>
      <c r="F23" s="176" t="s">
        <v>30</v>
      </c>
      <c r="G23" s="177">
        <v>0.9</v>
      </c>
      <c r="H23" s="178"/>
      <c r="I23" s="161"/>
    </row>
    <row r="24" spans="1:9" s="163" customFormat="1" ht="20.100000000000001" customHeight="1" thickBot="1" x14ac:dyDescent="0.35">
      <c r="B24" s="38"/>
      <c r="C24" s="38"/>
      <c r="D24" s="38"/>
      <c r="E24" s="95"/>
      <c r="F24" s="180" t="s">
        <v>84</v>
      </c>
      <c r="G24" s="181"/>
      <c r="H24" s="182"/>
      <c r="I24" s="161"/>
    </row>
    <row r="25" spans="1:9" s="163" customFormat="1" ht="18.75" x14ac:dyDescent="0.3">
      <c r="B25" s="95"/>
      <c r="C25" s="95"/>
      <c r="D25" s="95"/>
      <c r="E25" s="95"/>
      <c r="F25" s="95"/>
      <c r="G25" s="95"/>
      <c r="H25" s="95"/>
      <c r="I25" s="161"/>
    </row>
    <row r="26" spans="1:9" x14ac:dyDescent="0.25">
      <c r="A26" s="185"/>
      <c r="B26" s="185"/>
      <c r="C26" s="95"/>
      <c r="D26" s="95"/>
      <c r="E26" s="95"/>
      <c r="F26" s="95"/>
      <c r="G26" s="95"/>
      <c r="H26" s="95"/>
    </row>
    <row r="27" spans="1:9" x14ac:dyDescent="0.25">
      <c r="A27" s="124"/>
      <c r="B27" s="124"/>
    </row>
    <row r="28" spans="1:9" x14ac:dyDescent="0.25">
      <c r="A28" s="124"/>
      <c r="B28" s="124"/>
    </row>
    <row r="29" spans="1:9" x14ac:dyDescent="0.25">
      <c r="A29" s="125"/>
      <c r="B29" s="125"/>
    </row>
    <row r="30" spans="1:9" x14ac:dyDescent="0.25">
      <c r="A30" s="124"/>
      <c r="B30" s="124"/>
    </row>
    <row r="31" spans="1:9" x14ac:dyDescent="0.25">
      <c r="A31" s="124"/>
      <c r="B31" s="124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5"/>
      <c r="B34" s="125"/>
    </row>
    <row r="35" spans="1:2" x14ac:dyDescent="0.25">
      <c r="A35" s="125"/>
      <c r="B35" s="125"/>
    </row>
    <row r="36" spans="1:2" x14ac:dyDescent="0.25">
      <c r="A36" s="125"/>
      <c r="B36" s="125"/>
    </row>
    <row r="37" spans="1:2" x14ac:dyDescent="0.25">
      <c r="A37" s="125"/>
      <c r="B37" s="125"/>
    </row>
    <row r="38" spans="1:2" x14ac:dyDescent="0.25">
      <c r="A38" s="126"/>
      <c r="B38" s="126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4"/>
      <c r="B42" s="124"/>
    </row>
    <row r="43" spans="1:2" x14ac:dyDescent="0.25">
      <c r="A43" s="124"/>
      <c r="B43" s="124"/>
    </row>
    <row r="44" spans="1:2" x14ac:dyDescent="0.25">
      <c r="A44" s="124"/>
      <c r="B44" s="124"/>
    </row>
    <row r="45" spans="1:2" x14ac:dyDescent="0.25">
      <c r="A45" s="124"/>
      <c r="B45" s="124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125"/>
      <c r="B48" s="125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125"/>
      <c r="B51" s="125"/>
    </row>
    <row r="52" spans="1:2" x14ac:dyDescent="0.25">
      <c r="A52" s="92"/>
      <c r="B52" s="92"/>
    </row>
    <row r="53" spans="1:2" x14ac:dyDescent="0.25">
      <c r="A53" s="92"/>
      <c r="B53" s="92"/>
    </row>
    <row r="69" spans="1:2" x14ac:dyDescent="0.25">
      <c r="A69" s="127"/>
      <c r="B69" s="127"/>
    </row>
    <row r="70" spans="1:2" x14ac:dyDescent="0.25">
      <c r="A70" s="92"/>
      <c r="B70" s="92"/>
    </row>
    <row r="71" spans="1:2" x14ac:dyDescent="0.25">
      <c r="A71" s="124"/>
      <c r="B71" s="124"/>
    </row>
    <row r="72" spans="1:2" x14ac:dyDescent="0.25">
      <c r="A72" s="125" t="s">
        <v>77</v>
      </c>
      <c r="B72" s="125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47AF-8690-4996-B77D-725C9163C390}">
  <sheetPr>
    <pageSetUpPr fitToPage="1"/>
  </sheetPr>
  <dimension ref="A1:M68"/>
  <sheetViews>
    <sheetView zoomScale="80" zoomScaleNormal="80" workbookViewId="0">
      <selection activeCell="C40" sqref="C40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232</v>
      </c>
      <c r="B5" s="446"/>
      <c r="C5" s="446"/>
      <c r="D5" s="390" t="s">
        <v>875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customHeight="1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874</v>
      </c>
      <c r="D9" s="436"/>
      <c r="E9" s="95"/>
      <c r="F9" s="99" t="s">
        <v>72</v>
      </c>
      <c r="G9" s="100">
        <v>296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1725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1.38</v>
      </c>
      <c r="H12" s="101"/>
      <c r="I12" s="161"/>
    </row>
    <row r="13" spans="1:13" s="163" customFormat="1" ht="18.75" customHeight="1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0.48799999999999999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0.1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1725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1.38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x14ac:dyDescent="0.25">
      <c r="A23" s="124"/>
      <c r="B23" s="124"/>
    </row>
    <row r="24" spans="1:9" x14ac:dyDescent="0.25">
      <c r="A24" s="124"/>
      <c r="B24" s="124"/>
    </row>
    <row r="25" spans="1:9" x14ac:dyDescent="0.25">
      <c r="A25" s="125"/>
      <c r="B25" s="125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5"/>
      <c r="B29" s="125"/>
    </row>
    <row r="30" spans="1:9" x14ac:dyDescent="0.25">
      <c r="A30" s="125"/>
      <c r="B30" s="125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6"/>
      <c r="B34" s="126"/>
    </row>
    <row r="35" spans="1:2" x14ac:dyDescent="0.25">
      <c r="A35" s="124"/>
      <c r="B35" s="124"/>
    </row>
    <row r="36" spans="1:2" x14ac:dyDescent="0.25">
      <c r="A36" s="124"/>
      <c r="B36" s="124"/>
    </row>
    <row r="37" spans="1:2" x14ac:dyDescent="0.25">
      <c r="A37" s="124"/>
      <c r="B37" s="124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5"/>
      <c r="B42" s="125"/>
    </row>
    <row r="43" spans="1:2" x14ac:dyDescent="0.25">
      <c r="A43" s="125"/>
      <c r="B43" s="125"/>
    </row>
    <row r="44" spans="1:2" x14ac:dyDescent="0.25">
      <c r="A44" s="125"/>
      <c r="B44" s="125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92"/>
      <c r="B48" s="92"/>
    </row>
    <row r="49" spans="1:2" x14ac:dyDescent="0.25">
      <c r="A49" s="92"/>
      <c r="B49" s="92"/>
    </row>
    <row r="65" spans="1:2" x14ac:dyDescent="0.25">
      <c r="A65" s="127"/>
      <c r="B65" s="127"/>
    </row>
    <row r="66" spans="1:2" x14ac:dyDescent="0.25">
      <c r="A66" s="92"/>
      <c r="B66" s="92"/>
    </row>
    <row r="67" spans="1:2" x14ac:dyDescent="0.25">
      <c r="A67" s="124"/>
      <c r="B67" s="124"/>
    </row>
    <row r="68" spans="1:2" x14ac:dyDescent="0.25">
      <c r="A68" s="125" t="s">
        <v>77</v>
      </c>
      <c r="B68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6CAC4-AEDC-44A5-8EFD-CE618AA03680}">
  <sheetPr>
    <pageSetUpPr fitToPage="1"/>
  </sheetPr>
  <dimension ref="A1:M68"/>
  <sheetViews>
    <sheetView zoomScale="80" zoomScaleNormal="80" workbookViewId="0">
      <selection activeCell="C14" sqref="C14:D14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232</v>
      </c>
      <c r="B5" s="446"/>
      <c r="C5" s="446"/>
      <c r="D5" s="390" t="s">
        <v>233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893</v>
      </c>
      <c r="D9" s="436"/>
      <c r="E9" s="95"/>
      <c r="F9" s="99" t="s">
        <v>72</v>
      </c>
      <c r="G9" s="100">
        <v>450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1184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247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2.2999999999999998</v>
      </c>
      <c r="H12" s="101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0.3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0.16700000000000001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1725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2.2999999999999998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x14ac:dyDescent="0.25">
      <c r="A23" s="124"/>
      <c r="B23" s="124"/>
    </row>
    <row r="24" spans="1:9" x14ac:dyDescent="0.25">
      <c r="A24" s="124"/>
      <c r="B24" s="124"/>
    </row>
    <row r="25" spans="1:9" x14ac:dyDescent="0.25">
      <c r="A25" s="125"/>
      <c r="B25" s="125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5"/>
      <c r="B29" s="125"/>
    </row>
    <row r="30" spans="1:9" x14ac:dyDescent="0.25">
      <c r="A30" s="125"/>
      <c r="B30" s="125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6"/>
      <c r="B34" s="126"/>
    </row>
    <row r="35" spans="1:2" x14ac:dyDescent="0.25">
      <c r="A35" s="124"/>
      <c r="B35" s="124"/>
    </row>
    <row r="36" spans="1:2" x14ac:dyDescent="0.25">
      <c r="A36" s="124"/>
      <c r="B36" s="124"/>
    </row>
    <row r="37" spans="1:2" x14ac:dyDescent="0.25">
      <c r="A37" s="124"/>
      <c r="B37" s="124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5"/>
      <c r="B42" s="125"/>
    </row>
    <row r="43" spans="1:2" x14ac:dyDescent="0.25">
      <c r="A43" s="125"/>
      <c r="B43" s="125"/>
    </row>
    <row r="44" spans="1:2" x14ac:dyDescent="0.25">
      <c r="A44" s="125"/>
      <c r="B44" s="125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92"/>
      <c r="B48" s="92"/>
    </row>
    <row r="49" spans="1:2" x14ac:dyDescent="0.25">
      <c r="A49" s="92"/>
      <c r="B49" s="92"/>
    </row>
    <row r="65" spans="1:2" x14ac:dyDescent="0.25">
      <c r="A65" s="127"/>
      <c r="B65" s="127"/>
    </row>
    <row r="66" spans="1:2" x14ac:dyDescent="0.25">
      <c r="A66" s="92"/>
      <c r="B66" s="92"/>
    </row>
    <row r="67" spans="1:2" x14ac:dyDescent="0.25">
      <c r="A67" s="124"/>
      <c r="B67" s="124"/>
    </row>
    <row r="68" spans="1:2" x14ac:dyDescent="0.25">
      <c r="A68" s="125" t="s">
        <v>77</v>
      </c>
      <c r="B68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4627-AE04-4A50-B6EA-B03E9338D553}">
  <sheetPr>
    <pageSetUpPr fitToPage="1"/>
  </sheetPr>
  <dimension ref="A1:M71"/>
  <sheetViews>
    <sheetView zoomScale="80" zoomScaleNormal="80" workbookViewId="0">
      <selection activeCell="I19" sqref="I19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ht="18" x14ac:dyDescent="0.25">
      <c r="A5" s="446" t="s">
        <v>234</v>
      </c>
      <c r="B5" s="446"/>
      <c r="C5" s="446"/>
      <c r="D5" s="390" t="s">
        <v>235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" customHeight="1" x14ac:dyDescent="0.25">
      <c r="A7" s="440" t="s">
        <v>2</v>
      </c>
      <c r="B7" s="441"/>
      <c r="C7" s="441"/>
      <c r="D7" s="442"/>
      <c r="E7" s="95"/>
      <c r="F7" s="440" t="s">
        <v>33</v>
      </c>
      <c r="G7" s="441"/>
      <c r="H7" s="442"/>
      <c r="I7" s="161"/>
    </row>
    <row r="8" spans="1:13" s="163" customFormat="1" ht="20.100000000000001" customHeight="1" x14ac:dyDescent="0.3">
      <c r="A8" s="434" t="s">
        <v>48</v>
      </c>
      <c r="B8" s="435"/>
      <c r="C8" s="391" t="s">
        <v>795</v>
      </c>
      <c r="D8" s="436"/>
      <c r="E8" s="95"/>
      <c r="F8" s="99" t="s">
        <v>78</v>
      </c>
      <c r="G8" s="391"/>
      <c r="H8" s="436"/>
      <c r="I8" s="161"/>
    </row>
    <row r="9" spans="1:13" s="163" customFormat="1" ht="20.100000000000001" customHeight="1" x14ac:dyDescent="0.3">
      <c r="A9" s="434" t="s">
        <v>49</v>
      </c>
      <c r="B9" s="435"/>
      <c r="C9" s="391" t="s">
        <v>894</v>
      </c>
      <c r="D9" s="436"/>
      <c r="E9" s="95"/>
      <c r="F9" s="99" t="s">
        <v>79</v>
      </c>
      <c r="G9" s="391"/>
      <c r="H9" s="436"/>
      <c r="I9" s="161"/>
    </row>
    <row r="10" spans="1:13" s="163" customFormat="1" ht="20.100000000000001" customHeight="1" x14ac:dyDescent="0.3">
      <c r="A10" s="434" t="s">
        <v>51</v>
      </c>
      <c r="B10" s="435"/>
      <c r="C10" s="391"/>
      <c r="D10" s="436"/>
      <c r="E10" s="95"/>
      <c r="F10" s="99" t="s">
        <v>80</v>
      </c>
      <c r="G10" s="391"/>
      <c r="H10" s="436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248</v>
      </c>
      <c r="D11" s="439"/>
      <c r="E11" s="95"/>
      <c r="F11" s="99" t="s">
        <v>81</v>
      </c>
      <c r="G11" s="391"/>
      <c r="H11" s="436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99" t="s">
        <v>34</v>
      </c>
      <c r="G12" s="391"/>
      <c r="H12" s="436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99" t="s">
        <v>82</v>
      </c>
      <c r="G13" s="391"/>
      <c r="H13" s="436"/>
      <c r="I13" s="161"/>
    </row>
    <row r="14" spans="1:13" s="163" customFormat="1" ht="20.100000000000001" customHeight="1" thickBot="1" x14ac:dyDescent="0.35">
      <c r="A14" s="447" t="s">
        <v>55</v>
      </c>
      <c r="B14" s="448"/>
      <c r="C14" s="391"/>
      <c r="D14" s="436"/>
      <c r="E14" s="95"/>
      <c r="F14" s="109" t="s">
        <v>83</v>
      </c>
      <c r="G14" s="394"/>
      <c r="H14" s="439"/>
      <c r="I14" s="161"/>
    </row>
    <row r="15" spans="1:13" s="163" customFormat="1" ht="20.100000000000001" customHeight="1" thickBot="1" x14ac:dyDescent="0.35">
      <c r="A15" s="447" t="s">
        <v>73</v>
      </c>
      <c r="B15" s="448"/>
      <c r="C15" s="449"/>
      <c r="D15" s="429"/>
      <c r="E15" s="95"/>
      <c r="F15" s="453"/>
      <c r="G15" s="453"/>
      <c r="H15" s="453"/>
      <c r="I15" s="161"/>
    </row>
    <row r="16" spans="1:13" s="163" customFormat="1" ht="20.100000000000001" customHeight="1" thickBot="1" x14ac:dyDescent="0.35">
      <c r="A16" s="447" t="s">
        <v>56</v>
      </c>
      <c r="B16" s="448"/>
      <c r="C16" s="449">
        <v>0.5</v>
      </c>
      <c r="D16" s="429"/>
      <c r="E16" s="95"/>
      <c r="F16" s="454" t="s">
        <v>13</v>
      </c>
      <c r="G16" s="455"/>
      <c r="H16" s="456"/>
      <c r="I16" s="161"/>
    </row>
    <row r="17" spans="1:9" s="163" customFormat="1" ht="20.100000000000001" customHeight="1" thickBot="1" x14ac:dyDescent="0.35">
      <c r="A17" s="447" t="s">
        <v>58</v>
      </c>
      <c r="B17" s="448"/>
      <c r="C17" s="449">
        <v>1725</v>
      </c>
      <c r="D17" s="429"/>
      <c r="E17" s="95"/>
      <c r="F17" s="175" t="s">
        <v>8</v>
      </c>
      <c r="G17" s="13" t="s">
        <v>14</v>
      </c>
      <c r="H17" s="98" t="s">
        <v>15</v>
      </c>
      <c r="I17" s="161"/>
    </row>
    <row r="18" spans="1:9" s="163" customFormat="1" ht="20.100000000000001" customHeight="1" x14ac:dyDescent="0.3">
      <c r="A18" s="447" t="s">
        <v>60</v>
      </c>
      <c r="B18" s="448"/>
      <c r="C18" s="449">
        <v>3</v>
      </c>
      <c r="D18" s="429"/>
      <c r="E18" s="95"/>
      <c r="F18" s="176" t="s">
        <v>72</v>
      </c>
      <c r="G18" s="177">
        <v>1600</v>
      </c>
      <c r="H18" s="178"/>
      <c r="I18" s="161"/>
    </row>
    <row r="19" spans="1:9" s="163" customFormat="1" ht="20.100000000000001" customHeight="1" x14ac:dyDescent="0.3">
      <c r="A19" s="447" t="s">
        <v>61</v>
      </c>
      <c r="B19" s="448"/>
      <c r="C19" s="449">
        <v>460</v>
      </c>
      <c r="D19" s="429"/>
      <c r="E19" s="95"/>
      <c r="F19" s="176" t="s">
        <v>17</v>
      </c>
      <c r="G19" s="177">
        <v>841</v>
      </c>
      <c r="H19" s="178"/>
      <c r="I19" s="161"/>
    </row>
    <row r="20" spans="1:9" s="163" customFormat="1" ht="20.100000000000001" customHeight="1" x14ac:dyDescent="0.3">
      <c r="A20" s="447" t="s">
        <v>63</v>
      </c>
      <c r="B20" s="448"/>
      <c r="C20" s="449">
        <v>1.1000000000000001</v>
      </c>
      <c r="D20" s="429"/>
      <c r="E20" s="95"/>
      <c r="F20" s="176" t="s">
        <v>19</v>
      </c>
      <c r="G20" s="177">
        <v>460</v>
      </c>
      <c r="H20" s="178"/>
      <c r="I20" s="161"/>
    </row>
    <row r="21" spans="1:9" s="163" customFormat="1" ht="20.100000000000001" customHeight="1" thickBot="1" x14ac:dyDescent="0.35">
      <c r="A21" s="450" t="s">
        <v>74</v>
      </c>
      <c r="B21" s="451"/>
      <c r="C21" s="452"/>
      <c r="D21" s="433"/>
      <c r="E21" s="95"/>
      <c r="F21" s="176" t="s">
        <v>20</v>
      </c>
      <c r="G21" s="177">
        <v>1.1000000000000001</v>
      </c>
      <c r="H21" s="178"/>
      <c r="I21" s="161"/>
    </row>
    <row r="22" spans="1:9" s="163" customFormat="1" ht="20.100000000000001" customHeight="1" x14ac:dyDescent="0.3">
      <c r="A22" s="179"/>
      <c r="B22" s="38"/>
      <c r="C22" s="38"/>
      <c r="D22" s="38"/>
      <c r="E22" s="95"/>
      <c r="F22" s="176" t="s">
        <v>57</v>
      </c>
      <c r="G22" s="177"/>
      <c r="H22" s="178"/>
      <c r="I22" s="161"/>
    </row>
    <row r="23" spans="1:9" s="163" customFormat="1" ht="20.100000000000001" customHeight="1" x14ac:dyDescent="0.3">
      <c r="A23" s="179"/>
      <c r="B23" s="38"/>
      <c r="C23" s="38"/>
      <c r="D23" s="38"/>
      <c r="E23" s="95"/>
      <c r="F23" s="176" t="s">
        <v>30</v>
      </c>
      <c r="G23" s="177">
        <v>0.36099999999999999</v>
      </c>
      <c r="H23" s="178"/>
      <c r="I23" s="161"/>
    </row>
    <row r="24" spans="1:9" s="163" customFormat="1" ht="20.100000000000001" customHeight="1" thickBot="1" x14ac:dyDescent="0.35">
      <c r="A24" s="179"/>
      <c r="B24" s="38"/>
      <c r="C24" s="38"/>
      <c r="D24" s="38"/>
      <c r="E24" s="95"/>
      <c r="F24" s="180" t="s">
        <v>84</v>
      </c>
      <c r="G24" s="181"/>
      <c r="H24" s="182"/>
      <c r="I24" s="161"/>
    </row>
    <row r="25" spans="1:9" s="163" customFormat="1" ht="18.75" x14ac:dyDescent="0.3">
      <c r="A25" s="95"/>
      <c r="B25" s="95"/>
      <c r="C25" s="95"/>
      <c r="D25" s="95"/>
      <c r="E25" s="95"/>
      <c r="F25" s="95"/>
      <c r="G25" s="95"/>
      <c r="H25" s="95"/>
      <c r="I25" s="161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4"/>
      <c r="B29" s="124"/>
    </row>
    <row r="30" spans="1:9" x14ac:dyDescent="0.25">
      <c r="A30" s="124"/>
      <c r="B30" s="124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5"/>
      <c r="B34" s="125"/>
    </row>
    <row r="35" spans="1:2" x14ac:dyDescent="0.25">
      <c r="A35" s="125"/>
      <c r="B35" s="125"/>
    </row>
    <row r="36" spans="1:2" x14ac:dyDescent="0.25">
      <c r="A36" s="125"/>
      <c r="B36" s="125"/>
    </row>
    <row r="37" spans="1:2" x14ac:dyDescent="0.25">
      <c r="A37" s="126"/>
      <c r="B37" s="126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4"/>
      <c r="B42" s="124"/>
    </row>
    <row r="43" spans="1:2" x14ac:dyDescent="0.25">
      <c r="A43" s="124"/>
      <c r="B43" s="124"/>
    </row>
    <row r="44" spans="1:2" x14ac:dyDescent="0.25">
      <c r="A44" s="124"/>
      <c r="B44" s="124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125"/>
      <c r="B48" s="125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92"/>
      <c r="B51" s="92"/>
    </row>
    <row r="52" spans="1:2" x14ac:dyDescent="0.25">
      <c r="A52" s="92"/>
      <c r="B52" s="92"/>
    </row>
    <row r="68" spans="1:2" x14ac:dyDescent="0.25">
      <c r="A68" s="127"/>
      <c r="B68" s="127"/>
    </row>
    <row r="69" spans="1:2" x14ac:dyDescent="0.25">
      <c r="A69" s="92"/>
      <c r="B69" s="92"/>
    </row>
    <row r="70" spans="1:2" x14ac:dyDescent="0.25">
      <c r="A70" s="124"/>
      <c r="B70" s="124"/>
    </row>
    <row r="71" spans="1:2" x14ac:dyDescent="0.25">
      <c r="A71" s="125" t="s">
        <v>77</v>
      </c>
      <c r="B71" s="125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38AF-C995-4F2C-B940-5171989FC4D9}">
  <sheetPr>
    <pageSetUpPr fitToPage="1"/>
  </sheetPr>
  <dimension ref="A1:M71"/>
  <sheetViews>
    <sheetView zoomScale="80" zoomScaleNormal="80" workbookViewId="0">
      <selection activeCell="C19" sqref="C19:D19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ht="18" x14ac:dyDescent="0.25">
      <c r="A5" s="446" t="s">
        <v>236</v>
      </c>
      <c r="B5" s="446"/>
      <c r="C5" s="446"/>
      <c r="D5" s="390" t="s">
        <v>237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" customHeight="1" x14ac:dyDescent="0.25">
      <c r="A7" s="440" t="s">
        <v>2</v>
      </c>
      <c r="B7" s="441"/>
      <c r="C7" s="441"/>
      <c r="D7" s="442"/>
      <c r="E7" s="95"/>
      <c r="F7" s="440" t="s">
        <v>33</v>
      </c>
      <c r="G7" s="441"/>
      <c r="H7" s="442"/>
      <c r="I7" s="161"/>
    </row>
    <row r="8" spans="1:13" s="163" customFormat="1" ht="20.100000000000001" customHeight="1" x14ac:dyDescent="0.3">
      <c r="A8" s="434" t="s">
        <v>48</v>
      </c>
      <c r="B8" s="435"/>
      <c r="C8" s="391" t="s">
        <v>795</v>
      </c>
      <c r="D8" s="436"/>
      <c r="E8" s="95"/>
      <c r="F8" s="99" t="s">
        <v>78</v>
      </c>
      <c r="G8" s="391"/>
      <c r="H8" s="436"/>
      <c r="I8" s="161"/>
    </row>
    <row r="9" spans="1:13" s="163" customFormat="1" ht="20.100000000000001" customHeight="1" x14ac:dyDescent="0.3">
      <c r="A9" s="434" t="s">
        <v>49</v>
      </c>
      <c r="B9" s="435"/>
      <c r="C9" s="391" t="s">
        <v>895</v>
      </c>
      <c r="D9" s="436"/>
      <c r="E9" s="95"/>
      <c r="F9" s="99" t="s">
        <v>79</v>
      </c>
      <c r="G9" s="391"/>
      <c r="H9" s="436"/>
      <c r="I9" s="161"/>
    </row>
    <row r="10" spans="1:13" s="163" customFormat="1" ht="20.100000000000001" customHeight="1" x14ac:dyDescent="0.3">
      <c r="A10" s="434" t="s">
        <v>51</v>
      </c>
      <c r="B10" s="435"/>
      <c r="C10" s="391"/>
      <c r="D10" s="436"/>
      <c r="E10" s="95"/>
      <c r="F10" s="99" t="s">
        <v>80</v>
      </c>
      <c r="G10" s="391"/>
      <c r="H10" s="436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99" t="s">
        <v>81</v>
      </c>
      <c r="G11" s="391"/>
      <c r="H11" s="436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99" t="s">
        <v>34</v>
      </c>
      <c r="G12" s="391"/>
      <c r="H12" s="436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99" t="s">
        <v>82</v>
      </c>
      <c r="G13" s="391"/>
      <c r="H13" s="436"/>
      <c r="I13" s="161"/>
    </row>
    <row r="14" spans="1:13" s="163" customFormat="1" ht="20.100000000000001" customHeight="1" thickBot="1" x14ac:dyDescent="0.35">
      <c r="A14" s="447" t="s">
        <v>55</v>
      </c>
      <c r="B14" s="448"/>
      <c r="C14" s="391"/>
      <c r="D14" s="436"/>
      <c r="E14" s="95"/>
      <c r="F14" s="109" t="s">
        <v>83</v>
      </c>
      <c r="G14" s="394"/>
      <c r="H14" s="439"/>
      <c r="I14" s="161"/>
    </row>
    <row r="15" spans="1:13" s="163" customFormat="1" ht="20.100000000000001" customHeight="1" thickBot="1" x14ac:dyDescent="0.35">
      <c r="A15" s="447" t="s">
        <v>73</v>
      </c>
      <c r="B15" s="448"/>
      <c r="C15" s="449"/>
      <c r="D15" s="429"/>
      <c r="E15" s="95"/>
      <c r="F15" s="453"/>
      <c r="G15" s="453"/>
      <c r="H15" s="453"/>
      <c r="I15" s="161"/>
    </row>
    <row r="16" spans="1:13" s="163" customFormat="1" ht="20.100000000000001" customHeight="1" thickBot="1" x14ac:dyDescent="0.35">
      <c r="A16" s="447" t="s">
        <v>56</v>
      </c>
      <c r="B16" s="448"/>
      <c r="C16" s="449">
        <v>1</v>
      </c>
      <c r="D16" s="429"/>
      <c r="E16" s="95"/>
      <c r="F16" s="454" t="s">
        <v>13</v>
      </c>
      <c r="G16" s="455"/>
      <c r="H16" s="456"/>
      <c r="I16" s="161"/>
    </row>
    <row r="17" spans="1:9" s="163" customFormat="1" ht="20.100000000000001" customHeight="1" thickBot="1" x14ac:dyDescent="0.35">
      <c r="A17" s="447" t="s">
        <v>58</v>
      </c>
      <c r="B17" s="448"/>
      <c r="C17" s="449">
        <v>1725</v>
      </c>
      <c r="D17" s="429"/>
      <c r="E17" s="95"/>
      <c r="F17" s="175" t="s">
        <v>8</v>
      </c>
      <c r="G17" s="13" t="s">
        <v>14</v>
      </c>
      <c r="H17" s="98" t="s">
        <v>15</v>
      </c>
      <c r="I17" s="161"/>
    </row>
    <row r="18" spans="1:9" s="163" customFormat="1" ht="20.100000000000001" customHeight="1" x14ac:dyDescent="0.3">
      <c r="A18" s="447" t="s">
        <v>60</v>
      </c>
      <c r="B18" s="448"/>
      <c r="C18" s="449">
        <v>3</v>
      </c>
      <c r="D18" s="429"/>
      <c r="E18" s="95"/>
      <c r="F18" s="176" t="s">
        <v>72</v>
      </c>
      <c r="G18" s="177">
        <v>3200</v>
      </c>
      <c r="H18" s="178"/>
      <c r="I18" s="161"/>
    </row>
    <row r="19" spans="1:9" s="163" customFormat="1" ht="20.100000000000001" customHeight="1" x14ac:dyDescent="0.3">
      <c r="A19" s="447" t="s">
        <v>61</v>
      </c>
      <c r="B19" s="448"/>
      <c r="C19" s="449">
        <v>460</v>
      </c>
      <c r="D19" s="429"/>
      <c r="E19" s="95"/>
      <c r="F19" s="176" t="s">
        <v>17</v>
      </c>
      <c r="G19" s="177">
        <v>1334</v>
      </c>
      <c r="H19" s="178"/>
      <c r="I19" s="161"/>
    </row>
    <row r="20" spans="1:9" s="163" customFormat="1" ht="20.100000000000001" customHeight="1" x14ac:dyDescent="0.3">
      <c r="A20" s="447" t="s">
        <v>63</v>
      </c>
      <c r="B20" s="448"/>
      <c r="C20" s="449">
        <v>2.1</v>
      </c>
      <c r="D20" s="429"/>
      <c r="E20" s="95"/>
      <c r="F20" s="176" t="s">
        <v>19</v>
      </c>
      <c r="G20" s="177">
        <v>460</v>
      </c>
      <c r="H20" s="178"/>
      <c r="I20" s="161"/>
    </row>
    <row r="21" spans="1:9" s="163" customFormat="1" ht="20.100000000000001" customHeight="1" thickBot="1" x14ac:dyDescent="0.35">
      <c r="A21" s="450" t="s">
        <v>74</v>
      </c>
      <c r="B21" s="451"/>
      <c r="C21" s="452"/>
      <c r="D21" s="433"/>
      <c r="E21" s="95"/>
      <c r="F21" s="176" t="s">
        <v>20</v>
      </c>
      <c r="G21" s="177">
        <v>2.1</v>
      </c>
      <c r="H21" s="178"/>
      <c r="I21" s="161"/>
    </row>
    <row r="22" spans="1:9" s="163" customFormat="1" ht="20.100000000000001" customHeight="1" x14ac:dyDescent="0.3">
      <c r="A22" s="179"/>
      <c r="B22" s="38"/>
      <c r="C22" s="38"/>
      <c r="D22" s="38"/>
      <c r="E22" s="95"/>
      <c r="F22" s="176" t="s">
        <v>57</v>
      </c>
      <c r="G22" s="177"/>
      <c r="H22" s="178"/>
      <c r="I22" s="161"/>
    </row>
    <row r="23" spans="1:9" s="163" customFormat="1" ht="20.100000000000001" customHeight="1" x14ac:dyDescent="0.3">
      <c r="A23" s="179"/>
      <c r="B23" s="38"/>
      <c r="C23" s="38"/>
      <c r="D23" s="38"/>
      <c r="E23" s="95"/>
      <c r="F23" s="176" t="s">
        <v>30</v>
      </c>
      <c r="G23" s="177">
        <v>0.75</v>
      </c>
      <c r="H23" s="178"/>
      <c r="I23" s="161"/>
    </row>
    <row r="24" spans="1:9" s="163" customFormat="1" ht="20.100000000000001" customHeight="1" thickBot="1" x14ac:dyDescent="0.35">
      <c r="A24" s="179"/>
      <c r="B24" s="38"/>
      <c r="C24" s="38"/>
      <c r="D24" s="38"/>
      <c r="E24" s="95"/>
      <c r="F24" s="180" t="s">
        <v>84</v>
      </c>
      <c r="G24" s="181"/>
      <c r="H24" s="182"/>
      <c r="I24" s="161"/>
    </row>
    <row r="25" spans="1:9" s="163" customFormat="1" ht="18.75" x14ac:dyDescent="0.3">
      <c r="A25" s="95"/>
      <c r="B25" s="95"/>
      <c r="C25" s="95"/>
      <c r="D25" s="95"/>
      <c r="E25" s="95"/>
      <c r="F25" s="95"/>
      <c r="G25" s="95"/>
      <c r="H25" s="95"/>
      <c r="I25" s="161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4"/>
      <c r="B29" s="124"/>
    </row>
    <row r="30" spans="1:9" x14ac:dyDescent="0.25">
      <c r="A30" s="124"/>
      <c r="B30" s="124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5"/>
      <c r="B34" s="125"/>
    </row>
    <row r="35" spans="1:2" x14ac:dyDescent="0.25">
      <c r="A35" s="125"/>
      <c r="B35" s="125"/>
    </row>
    <row r="36" spans="1:2" x14ac:dyDescent="0.25">
      <c r="A36" s="125"/>
      <c r="B36" s="125"/>
    </row>
    <row r="37" spans="1:2" x14ac:dyDescent="0.25">
      <c r="A37" s="126"/>
      <c r="B37" s="126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4"/>
      <c r="B42" s="124"/>
    </row>
    <row r="43" spans="1:2" x14ac:dyDescent="0.25">
      <c r="A43" s="124"/>
      <c r="B43" s="124"/>
    </row>
    <row r="44" spans="1:2" x14ac:dyDescent="0.25">
      <c r="A44" s="124"/>
      <c r="B44" s="124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125"/>
      <c r="B48" s="125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92"/>
      <c r="B51" s="92"/>
    </row>
    <row r="52" spans="1:2" x14ac:dyDescent="0.25">
      <c r="A52" s="92"/>
      <c r="B52" s="92"/>
    </row>
    <row r="68" spans="1:2" x14ac:dyDescent="0.25">
      <c r="A68" s="127"/>
      <c r="B68" s="127"/>
    </row>
    <row r="69" spans="1:2" x14ac:dyDescent="0.25">
      <c r="A69" s="92"/>
      <c r="B69" s="92"/>
    </row>
    <row r="70" spans="1:2" x14ac:dyDescent="0.25">
      <c r="A70" s="124"/>
      <c r="B70" s="124"/>
    </row>
    <row r="71" spans="1:2" x14ac:dyDescent="0.25">
      <c r="A71" s="125" t="s">
        <v>77</v>
      </c>
      <c r="B71" s="125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1071-BBE2-4B08-860F-1803E8C7456A}">
  <sheetPr>
    <pageSetUpPr fitToPage="1"/>
  </sheetPr>
  <dimension ref="A1:M83"/>
  <sheetViews>
    <sheetView zoomScale="80" zoomScaleNormal="80" workbookViewId="0">
      <selection activeCell="D6" sqref="D6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ht="18" x14ac:dyDescent="0.25">
      <c r="A5" s="446" t="s">
        <v>900</v>
      </c>
      <c r="B5" s="446"/>
      <c r="C5" s="446"/>
      <c r="D5" s="390" t="s">
        <v>899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" customHeight="1" x14ac:dyDescent="0.25">
      <c r="A7" s="440" t="s">
        <v>2</v>
      </c>
      <c r="B7" s="441"/>
      <c r="C7" s="441"/>
      <c r="D7" s="442"/>
      <c r="E7" s="95"/>
      <c r="F7" s="440" t="s">
        <v>33</v>
      </c>
      <c r="G7" s="441"/>
      <c r="H7" s="442"/>
      <c r="I7" s="161"/>
    </row>
    <row r="8" spans="1:13" s="163" customFormat="1" ht="20.100000000000001" customHeight="1" x14ac:dyDescent="0.3">
      <c r="A8" s="434" t="s">
        <v>48</v>
      </c>
      <c r="B8" s="435"/>
      <c r="C8" s="391" t="s">
        <v>795</v>
      </c>
      <c r="D8" s="436"/>
      <c r="E8" s="95"/>
      <c r="F8" s="99" t="s">
        <v>78</v>
      </c>
      <c r="G8" s="391"/>
      <c r="H8" s="436"/>
      <c r="I8" s="161"/>
    </row>
    <row r="9" spans="1:13" s="163" customFormat="1" ht="20.100000000000001" customHeight="1" x14ac:dyDescent="0.3">
      <c r="A9" s="434" t="s">
        <v>49</v>
      </c>
      <c r="B9" s="435"/>
      <c r="C9" s="391" t="s">
        <v>898</v>
      </c>
      <c r="D9" s="436"/>
      <c r="E9" s="95"/>
      <c r="F9" s="99" t="s">
        <v>79</v>
      </c>
      <c r="G9" s="391"/>
      <c r="H9" s="436"/>
      <c r="I9" s="161"/>
    </row>
    <row r="10" spans="1:13" s="163" customFormat="1" ht="20.100000000000001" customHeight="1" x14ac:dyDescent="0.3">
      <c r="A10" s="434" t="s">
        <v>51</v>
      </c>
      <c r="B10" s="435"/>
      <c r="C10" s="391"/>
      <c r="D10" s="436"/>
      <c r="E10" s="95"/>
      <c r="F10" s="99" t="s">
        <v>80</v>
      </c>
      <c r="G10" s="391"/>
      <c r="H10" s="436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248</v>
      </c>
      <c r="D11" s="439"/>
      <c r="E11" s="95"/>
      <c r="F11" s="99" t="s">
        <v>81</v>
      </c>
      <c r="G11" s="391"/>
      <c r="H11" s="436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99" t="s">
        <v>34</v>
      </c>
      <c r="G12" s="391"/>
      <c r="H12" s="436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99" t="s">
        <v>82</v>
      </c>
      <c r="G13" s="391"/>
      <c r="H13" s="436"/>
      <c r="I13" s="161"/>
    </row>
    <row r="14" spans="1:13" s="163" customFormat="1" ht="20.100000000000001" customHeight="1" thickBot="1" x14ac:dyDescent="0.35">
      <c r="A14" s="447" t="s">
        <v>55</v>
      </c>
      <c r="B14" s="448"/>
      <c r="C14" s="391"/>
      <c r="D14" s="436"/>
      <c r="E14" s="95"/>
      <c r="F14" s="109" t="s">
        <v>83</v>
      </c>
      <c r="G14" s="394"/>
      <c r="H14" s="439"/>
      <c r="I14" s="161"/>
    </row>
    <row r="15" spans="1:13" s="163" customFormat="1" ht="20.100000000000001" customHeight="1" thickBot="1" x14ac:dyDescent="0.35">
      <c r="A15" s="447" t="s">
        <v>73</v>
      </c>
      <c r="B15" s="448"/>
      <c r="C15" s="449"/>
      <c r="D15" s="429"/>
      <c r="E15" s="95"/>
      <c r="F15" s="453"/>
      <c r="G15" s="453"/>
      <c r="H15" s="453"/>
      <c r="I15" s="161"/>
    </row>
    <row r="16" spans="1:13" s="163" customFormat="1" ht="20.100000000000001" customHeight="1" thickBot="1" x14ac:dyDescent="0.35">
      <c r="A16" s="447" t="s">
        <v>56</v>
      </c>
      <c r="B16" s="448"/>
      <c r="C16" s="449">
        <v>0.75</v>
      </c>
      <c r="D16" s="429"/>
      <c r="E16" s="95"/>
      <c r="F16" s="454" t="s">
        <v>13</v>
      </c>
      <c r="G16" s="455"/>
      <c r="H16" s="456"/>
      <c r="I16" s="161"/>
    </row>
    <row r="17" spans="1:9" s="163" customFormat="1" ht="20.100000000000001" customHeight="1" thickBot="1" x14ac:dyDescent="0.35">
      <c r="A17" s="447" t="s">
        <v>58</v>
      </c>
      <c r="B17" s="448"/>
      <c r="C17" s="449">
        <v>1725</v>
      </c>
      <c r="D17" s="429"/>
      <c r="E17" s="95"/>
      <c r="F17" s="175" t="s">
        <v>8</v>
      </c>
      <c r="G17" s="13" t="s">
        <v>14</v>
      </c>
      <c r="H17" s="98" t="s">
        <v>15</v>
      </c>
      <c r="I17" s="161"/>
    </row>
    <row r="18" spans="1:9" s="163" customFormat="1" ht="20.100000000000001" customHeight="1" x14ac:dyDescent="0.3">
      <c r="A18" s="447" t="s">
        <v>60</v>
      </c>
      <c r="B18" s="448"/>
      <c r="C18" s="449">
        <v>3</v>
      </c>
      <c r="D18" s="429"/>
      <c r="E18" s="95"/>
      <c r="F18" s="176" t="s">
        <v>72</v>
      </c>
      <c r="G18" s="177">
        <v>2200</v>
      </c>
      <c r="H18" s="178"/>
      <c r="I18" s="161"/>
    </row>
    <row r="19" spans="1:9" s="163" customFormat="1" ht="20.100000000000001" customHeight="1" x14ac:dyDescent="0.3">
      <c r="A19" s="447" t="s">
        <v>61</v>
      </c>
      <c r="B19" s="448"/>
      <c r="C19" s="449">
        <v>460</v>
      </c>
      <c r="D19" s="429"/>
      <c r="E19" s="95"/>
      <c r="F19" s="176" t="s">
        <v>17</v>
      </c>
      <c r="G19" s="177">
        <v>1093</v>
      </c>
      <c r="H19" s="178"/>
      <c r="I19" s="161"/>
    </row>
    <row r="20" spans="1:9" s="163" customFormat="1" ht="20.100000000000001" customHeight="1" x14ac:dyDescent="0.3">
      <c r="A20" s="447" t="s">
        <v>63</v>
      </c>
      <c r="B20" s="448"/>
      <c r="C20" s="449">
        <v>1.6</v>
      </c>
      <c r="D20" s="429"/>
      <c r="E20" s="95"/>
      <c r="F20" s="176" t="s">
        <v>19</v>
      </c>
      <c r="G20" s="177">
        <v>460</v>
      </c>
      <c r="H20" s="178"/>
      <c r="I20" s="161"/>
    </row>
    <row r="21" spans="1:9" s="163" customFormat="1" ht="20.100000000000001" customHeight="1" thickBot="1" x14ac:dyDescent="0.35">
      <c r="A21" s="450" t="s">
        <v>74</v>
      </c>
      <c r="B21" s="451"/>
      <c r="C21" s="452"/>
      <c r="D21" s="433"/>
      <c r="E21" s="95"/>
      <c r="F21" s="176" t="s">
        <v>20</v>
      </c>
      <c r="G21" s="177">
        <v>1.6</v>
      </c>
      <c r="H21" s="178"/>
      <c r="I21" s="161"/>
    </row>
    <row r="22" spans="1:9" s="163" customFormat="1" ht="20.100000000000001" customHeight="1" x14ac:dyDescent="0.3">
      <c r="A22" s="179"/>
      <c r="B22" s="38"/>
      <c r="C22" s="38"/>
      <c r="D22" s="38"/>
      <c r="E22" s="95"/>
      <c r="F22" s="176" t="s">
        <v>57</v>
      </c>
      <c r="G22" s="177"/>
      <c r="H22" s="178"/>
      <c r="I22" s="161"/>
    </row>
    <row r="23" spans="1:9" s="163" customFormat="1" ht="20.100000000000001" customHeight="1" x14ac:dyDescent="0.3">
      <c r="A23" s="179"/>
      <c r="B23" s="38"/>
      <c r="C23" s="38"/>
      <c r="D23" s="38"/>
      <c r="E23" s="95"/>
      <c r="F23" s="176" t="s">
        <v>30</v>
      </c>
      <c r="G23" s="177">
        <v>0.59099999999999997</v>
      </c>
      <c r="H23" s="178"/>
      <c r="I23" s="161"/>
    </row>
    <row r="24" spans="1:9" s="163" customFormat="1" ht="20.100000000000001" customHeight="1" thickBot="1" x14ac:dyDescent="0.35">
      <c r="A24" s="179"/>
      <c r="B24" s="38"/>
      <c r="C24" s="38"/>
      <c r="D24" s="38"/>
      <c r="E24" s="95"/>
      <c r="F24" s="180" t="s">
        <v>84</v>
      </c>
      <c r="G24" s="181"/>
      <c r="H24" s="182"/>
      <c r="I24" s="161"/>
    </row>
    <row r="25" spans="1:9" s="163" customFormat="1" ht="18.75" x14ac:dyDescent="0.3">
      <c r="A25" s="95"/>
      <c r="B25" s="95"/>
      <c r="C25" s="95"/>
      <c r="D25" s="95"/>
      <c r="E25" s="95"/>
      <c r="F25" s="95"/>
      <c r="G25" s="95"/>
      <c r="H25" s="95"/>
      <c r="I25" s="161"/>
    </row>
    <row r="26" spans="1:9" s="163" customFormat="1" ht="19.5" thickBot="1" x14ac:dyDescent="0.35">
      <c r="A26" s="95"/>
      <c r="B26" s="95"/>
      <c r="C26" s="95"/>
      <c r="D26" s="95"/>
      <c r="E26" s="95"/>
      <c r="F26" s="95"/>
      <c r="G26" s="95"/>
      <c r="H26" s="95"/>
      <c r="I26" s="161"/>
    </row>
    <row r="27" spans="1:9" s="163" customFormat="1" ht="32.25" thickBot="1" x14ac:dyDescent="0.35">
      <c r="A27" s="183" t="s">
        <v>37</v>
      </c>
      <c r="B27" s="184" t="s">
        <v>38</v>
      </c>
      <c r="C27" s="184" t="s">
        <v>39</v>
      </c>
      <c r="D27" s="184" t="s">
        <v>40</v>
      </c>
      <c r="E27" s="184" t="s">
        <v>75</v>
      </c>
      <c r="F27" s="184" t="s">
        <v>76</v>
      </c>
      <c r="G27" s="184" t="s">
        <v>70</v>
      </c>
      <c r="H27" s="105" t="s">
        <v>71</v>
      </c>
    </row>
    <row r="28" spans="1:9" s="163" customFormat="1" ht="20.100000000000001" customHeight="1" x14ac:dyDescent="0.3">
      <c r="A28" s="142"/>
      <c r="B28" s="164"/>
      <c r="C28" s="164"/>
      <c r="D28" s="116"/>
      <c r="E28" s="119"/>
      <c r="F28" s="131"/>
      <c r="G28" s="116"/>
      <c r="H28" s="135" t="e">
        <f t="shared" ref="H28:H36" si="0">G28/E28</f>
        <v>#DIV/0!</v>
      </c>
    </row>
    <row r="29" spans="1:9" s="163" customFormat="1" ht="20.100000000000001" customHeight="1" x14ac:dyDescent="0.3">
      <c r="A29" s="113"/>
      <c r="B29" s="115"/>
      <c r="C29" s="115"/>
      <c r="D29" s="116"/>
      <c r="E29" s="116"/>
      <c r="F29" s="119"/>
      <c r="G29" s="116"/>
      <c r="H29" s="135" t="e">
        <f t="shared" si="0"/>
        <v>#DIV/0!</v>
      </c>
    </row>
    <row r="30" spans="1:9" s="163" customFormat="1" ht="20.100000000000001" customHeight="1" x14ac:dyDescent="0.3">
      <c r="A30" s="142"/>
      <c r="B30" s="115"/>
      <c r="C30" s="115"/>
      <c r="D30" s="116"/>
      <c r="E30" s="116"/>
      <c r="F30" s="116"/>
      <c r="G30" s="116"/>
      <c r="H30" s="135" t="e">
        <f t="shared" si="0"/>
        <v>#DIV/0!</v>
      </c>
    </row>
    <row r="31" spans="1:9" s="163" customFormat="1" ht="20.100000000000001" customHeight="1" x14ac:dyDescent="0.3">
      <c r="A31" s="165"/>
      <c r="B31" s="115"/>
      <c r="C31" s="115"/>
      <c r="D31" s="116"/>
      <c r="E31" s="116"/>
      <c r="F31" s="116"/>
      <c r="G31" s="116"/>
      <c r="H31" s="135" t="e">
        <f t="shared" si="0"/>
        <v>#DIV/0!</v>
      </c>
    </row>
    <row r="32" spans="1:9" s="163" customFormat="1" ht="20.100000000000001" customHeight="1" x14ac:dyDescent="0.3">
      <c r="A32" s="142"/>
      <c r="B32" s="115"/>
      <c r="C32" s="115"/>
      <c r="D32" s="116"/>
      <c r="E32" s="116"/>
      <c r="F32" s="116"/>
      <c r="G32" s="116"/>
      <c r="H32" s="135" t="e">
        <f t="shared" si="0"/>
        <v>#DIV/0!</v>
      </c>
    </row>
    <row r="33" spans="1:8" s="163" customFormat="1" ht="20.100000000000001" customHeight="1" x14ac:dyDescent="0.3">
      <c r="A33" s="165"/>
      <c r="B33" s="115"/>
      <c r="C33" s="115"/>
      <c r="D33" s="116"/>
      <c r="E33" s="116"/>
      <c r="F33" s="116"/>
      <c r="G33" s="116"/>
      <c r="H33" s="135" t="e">
        <f t="shared" si="0"/>
        <v>#DIV/0!</v>
      </c>
    </row>
    <row r="34" spans="1:8" s="163" customFormat="1" ht="20.100000000000001" customHeight="1" x14ac:dyDescent="0.3">
      <c r="A34" s="142"/>
      <c r="B34" s="115"/>
      <c r="C34" s="115"/>
      <c r="D34" s="116"/>
      <c r="E34" s="116"/>
      <c r="F34" s="116"/>
      <c r="G34" s="116"/>
      <c r="H34" s="135" t="e">
        <f t="shared" si="0"/>
        <v>#DIV/0!</v>
      </c>
    </row>
    <row r="35" spans="1:8" s="163" customFormat="1" ht="20.100000000000001" customHeight="1" x14ac:dyDescent="0.3">
      <c r="A35" s="165"/>
      <c r="B35" s="115"/>
      <c r="C35" s="115"/>
      <c r="D35" s="116"/>
      <c r="E35" s="116"/>
      <c r="F35" s="116"/>
      <c r="G35" s="116"/>
      <c r="H35" s="135" t="e">
        <f t="shared" si="0"/>
        <v>#DIV/0!</v>
      </c>
    </row>
    <row r="36" spans="1:8" s="171" customFormat="1" ht="20.100000000000001" customHeight="1" thickBot="1" x14ac:dyDescent="0.35">
      <c r="A36" s="166"/>
      <c r="B36" s="167"/>
      <c r="C36" s="168"/>
      <c r="D36" s="169"/>
      <c r="E36" s="169"/>
      <c r="F36" s="169"/>
      <c r="G36" s="169"/>
      <c r="H36" s="170" t="e">
        <f t="shared" si="0"/>
        <v>#DIV/0!</v>
      </c>
    </row>
    <row r="37" spans="1:8" x14ac:dyDescent="0.25">
      <c r="A37" s="185"/>
      <c r="B37" s="185"/>
      <c r="C37" s="95"/>
      <c r="D37" s="95"/>
      <c r="E37" s="95"/>
      <c r="F37" s="95"/>
      <c r="G37" s="95"/>
      <c r="H37" s="95"/>
    </row>
    <row r="38" spans="1:8" x14ac:dyDescent="0.25">
      <c r="A38" s="124"/>
      <c r="B38" s="124"/>
    </row>
    <row r="39" spans="1:8" x14ac:dyDescent="0.25">
      <c r="A39" s="124"/>
      <c r="B39" s="124"/>
    </row>
    <row r="40" spans="1:8" x14ac:dyDescent="0.25">
      <c r="A40" s="125"/>
      <c r="B40" s="125"/>
    </row>
    <row r="41" spans="1:8" x14ac:dyDescent="0.25">
      <c r="A41" s="124"/>
      <c r="B41" s="124"/>
    </row>
    <row r="42" spans="1:8" x14ac:dyDescent="0.25">
      <c r="A42" s="124"/>
      <c r="B42" s="124"/>
    </row>
    <row r="43" spans="1:8" x14ac:dyDescent="0.25">
      <c r="A43" s="125"/>
      <c r="B43" s="125"/>
    </row>
    <row r="44" spans="1:8" x14ac:dyDescent="0.25">
      <c r="A44" s="125"/>
      <c r="B44" s="125"/>
    </row>
    <row r="45" spans="1:8" x14ac:dyDescent="0.25">
      <c r="A45" s="125"/>
      <c r="B45" s="125"/>
    </row>
    <row r="46" spans="1:8" x14ac:dyDescent="0.25">
      <c r="A46" s="125"/>
      <c r="B46" s="125"/>
    </row>
    <row r="47" spans="1:8" x14ac:dyDescent="0.25">
      <c r="A47" s="125"/>
      <c r="B47" s="125"/>
    </row>
    <row r="48" spans="1:8" x14ac:dyDescent="0.25">
      <c r="A48" s="125"/>
      <c r="B48" s="125"/>
    </row>
    <row r="49" spans="1:2" x14ac:dyDescent="0.25">
      <c r="A49" s="126"/>
      <c r="B49" s="126"/>
    </row>
    <row r="50" spans="1:2" x14ac:dyDescent="0.25">
      <c r="A50" s="124"/>
      <c r="B50" s="124"/>
    </row>
    <row r="51" spans="1:2" x14ac:dyDescent="0.25">
      <c r="A51" s="124"/>
      <c r="B51" s="124"/>
    </row>
    <row r="52" spans="1:2" x14ac:dyDescent="0.25">
      <c r="A52" s="124"/>
      <c r="B52" s="124"/>
    </row>
    <row r="53" spans="1:2" x14ac:dyDescent="0.25">
      <c r="A53" s="124"/>
      <c r="B53" s="124"/>
    </row>
    <row r="54" spans="1:2" x14ac:dyDescent="0.25">
      <c r="A54" s="124"/>
      <c r="B54" s="124"/>
    </row>
    <row r="55" spans="1:2" x14ac:dyDescent="0.25">
      <c r="A55" s="124"/>
      <c r="B55" s="124"/>
    </row>
    <row r="56" spans="1:2" x14ac:dyDescent="0.25">
      <c r="A56" s="124"/>
      <c r="B56" s="124"/>
    </row>
    <row r="57" spans="1:2" x14ac:dyDescent="0.25">
      <c r="A57" s="125"/>
      <c r="B57" s="125"/>
    </row>
    <row r="58" spans="1:2" x14ac:dyDescent="0.25">
      <c r="A58" s="125"/>
      <c r="B58" s="125"/>
    </row>
    <row r="59" spans="1:2" x14ac:dyDescent="0.25">
      <c r="A59" s="125"/>
      <c r="B59" s="125"/>
    </row>
    <row r="60" spans="1:2" x14ac:dyDescent="0.25">
      <c r="A60" s="125"/>
      <c r="B60" s="125"/>
    </row>
    <row r="61" spans="1:2" x14ac:dyDescent="0.25">
      <c r="A61" s="125"/>
      <c r="B61" s="125"/>
    </row>
    <row r="62" spans="1:2" x14ac:dyDescent="0.25">
      <c r="A62" s="125"/>
      <c r="B62" s="125"/>
    </row>
    <row r="63" spans="1:2" x14ac:dyDescent="0.25">
      <c r="A63" s="92"/>
      <c r="B63" s="92"/>
    </row>
    <row r="64" spans="1:2" x14ac:dyDescent="0.25">
      <c r="A64" s="92"/>
      <c r="B64" s="92"/>
    </row>
    <row r="80" spans="1:2" x14ac:dyDescent="0.25">
      <c r="A80" s="127"/>
      <c r="B80" s="127"/>
    </row>
    <row r="81" spans="1:2" x14ac:dyDescent="0.25">
      <c r="A81" s="92"/>
      <c r="B81" s="92"/>
    </row>
    <row r="82" spans="1:2" x14ac:dyDescent="0.25">
      <c r="A82" s="124"/>
      <c r="B82" s="124"/>
    </row>
    <row r="83" spans="1:2" x14ac:dyDescent="0.25">
      <c r="A83" s="125" t="s">
        <v>77</v>
      </c>
      <c r="B83" s="125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6371-CF34-4800-B25A-798D9E8B9705}">
  <sheetPr>
    <pageSetUpPr fitToPage="1"/>
  </sheetPr>
  <dimension ref="A1:M67"/>
  <sheetViews>
    <sheetView zoomScale="80" zoomScaleNormal="80" workbookViewId="0">
      <selection activeCell="C25" sqref="C2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243</v>
      </c>
      <c r="B5" s="446"/>
      <c r="C5" s="446"/>
      <c r="D5" s="390" t="s">
        <v>244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896</v>
      </c>
      <c r="D9" s="436"/>
      <c r="E9" s="95"/>
      <c r="F9" s="99" t="s">
        <v>72</v>
      </c>
      <c r="G9" s="100">
        <v>500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839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248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6.4</v>
      </c>
      <c r="H12" s="101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0.2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0.5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1725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6.4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x14ac:dyDescent="0.25">
      <c r="A23" s="124"/>
      <c r="B23" s="124"/>
    </row>
    <row r="24" spans="1:9" x14ac:dyDescent="0.25">
      <c r="A24" s="125"/>
      <c r="B24" s="125"/>
    </row>
    <row r="25" spans="1:9" x14ac:dyDescent="0.25">
      <c r="A25" s="124"/>
      <c r="B25" s="124"/>
    </row>
    <row r="26" spans="1:9" x14ac:dyDescent="0.25">
      <c r="A26" s="124"/>
      <c r="B26" s="124"/>
    </row>
    <row r="27" spans="1:9" x14ac:dyDescent="0.25">
      <c r="A27" s="125"/>
      <c r="B27" s="125"/>
    </row>
    <row r="28" spans="1:9" x14ac:dyDescent="0.25">
      <c r="A28" s="125"/>
      <c r="B28" s="125"/>
    </row>
    <row r="29" spans="1:9" x14ac:dyDescent="0.25">
      <c r="A29" s="125"/>
      <c r="B29" s="125"/>
    </row>
    <row r="30" spans="1:9" x14ac:dyDescent="0.25">
      <c r="A30" s="125"/>
      <c r="B30" s="125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6"/>
      <c r="B33" s="126"/>
    </row>
    <row r="34" spans="1:2" x14ac:dyDescent="0.25">
      <c r="A34" s="124"/>
      <c r="B34" s="124"/>
    </row>
    <row r="35" spans="1:2" x14ac:dyDescent="0.25">
      <c r="A35" s="124"/>
      <c r="B35" s="124"/>
    </row>
    <row r="36" spans="1:2" x14ac:dyDescent="0.25">
      <c r="A36" s="124"/>
      <c r="B36" s="124"/>
    </row>
    <row r="37" spans="1:2" x14ac:dyDescent="0.25">
      <c r="A37" s="124"/>
      <c r="B37" s="124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5"/>
      <c r="B41" s="125"/>
    </row>
    <row r="42" spans="1:2" x14ac:dyDescent="0.25">
      <c r="A42" s="125"/>
      <c r="B42" s="125"/>
    </row>
    <row r="43" spans="1:2" x14ac:dyDescent="0.25">
      <c r="A43" s="125"/>
      <c r="B43" s="125"/>
    </row>
    <row r="44" spans="1:2" x14ac:dyDescent="0.25">
      <c r="A44" s="125"/>
      <c r="B44" s="125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92"/>
      <c r="B47" s="92"/>
    </row>
    <row r="48" spans="1:2" x14ac:dyDescent="0.25">
      <c r="A48" s="92"/>
      <c r="B48" s="92"/>
    </row>
    <row r="64" spans="1:2" x14ac:dyDescent="0.25">
      <c r="A64" s="127"/>
      <c r="B64" s="127"/>
    </row>
    <row r="65" spans="1:2" x14ac:dyDescent="0.25">
      <c r="A65" s="92"/>
      <c r="B65" s="92"/>
    </row>
    <row r="66" spans="1:2" x14ac:dyDescent="0.25">
      <c r="A66" s="124"/>
      <c r="B66" s="124"/>
    </row>
    <row r="67" spans="1:2" x14ac:dyDescent="0.25">
      <c r="A67" s="125" t="s">
        <v>77</v>
      </c>
      <c r="B67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B333-A34B-460F-9C84-7C64AA63AA9C}">
  <sheetPr>
    <pageSetUpPr fitToPage="1"/>
  </sheetPr>
  <dimension ref="A1:M68"/>
  <sheetViews>
    <sheetView zoomScale="80" zoomScaleNormal="80" workbookViewId="0">
      <selection activeCell="F21" sqref="F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46" t="s">
        <v>245</v>
      </c>
      <c r="B5" s="446"/>
      <c r="C5" s="446"/>
      <c r="D5" s="390" t="s">
        <v>901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3">
      <c r="A7" s="440" t="s">
        <v>2</v>
      </c>
      <c r="B7" s="441"/>
      <c r="C7" s="441"/>
      <c r="D7" s="442"/>
      <c r="E7" s="95"/>
      <c r="F7" s="443" t="s">
        <v>13</v>
      </c>
      <c r="G7" s="444"/>
      <c r="H7" s="445"/>
      <c r="I7" s="161"/>
    </row>
    <row r="8" spans="1:13" s="163" customFormat="1" ht="20.100000000000001" customHeight="1" thickBot="1" x14ac:dyDescent="0.35">
      <c r="A8" s="434" t="s">
        <v>48</v>
      </c>
      <c r="B8" s="435"/>
      <c r="C8" s="392" t="s">
        <v>795</v>
      </c>
      <c r="D8" s="436"/>
      <c r="E8" s="95"/>
      <c r="F8" s="97" t="s">
        <v>8</v>
      </c>
      <c r="G8" s="17" t="s">
        <v>14</v>
      </c>
      <c r="H8" s="162" t="s">
        <v>15</v>
      </c>
      <c r="I8" s="161"/>
    </row>
    <row r="9" spans="1:13" s="163" customFormat="1" ht="20.100000000000001" customHeight="1" x14ac:dyDescent="0.3">
      <c r="A9" s="434" t="s">
        <v>49</v>
      </c>
      <c r="B9" s="435"/>
      <c r="C9" s="392" t="s">
        <v>897</v>
      </c>
      <c r="D9" s="436"/>
      <c r="E9" s="95"/>
      <c r="F9" s="99" t="s">
        <v>72</v>
      </c>
      <c r="G9" s="100">
        <v>325</v>
      </c>
      <c r="H9" s="101"/>
      <c r="I9" s="161"/>
    </row>
    <row r="10" spans="1:13" s="163" customFormat="1" ht="20.100000000000001" customHeight="1" x14ac:dyDescent="0.3">
      <c r="A10" s="434" t="s">
        <v>51</v>
      </c>
      <c r="B10" s="435"/>
      <c r="C10" s="392"/>
      <c r="D10" s="436"/>
      <c r="E10" s="95"/>
      <c r="F10" s="103" t="s">
        <v>17</v>
      </c>
      <c r="G10" s="100">
        <v>1340</v>
      </c>
      <c r="H10" s="101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103" t="s">
        <v>19</v>
      </c>
      <c r="G11" s="100">
        <v>115</v>
      </c>
      <c r="H11" s="101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103" t="s">
        <v>20</v>
      </c>
      <c r="G12" s="100">
        <v>3.5</v>
      </c>
      <c r="H12" s="101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103" t="s">
        <v>57</v>
      </c>
      <c r="G13" s="100"/>
      <c r="H13" s="101"/>
      <c r="I13" s="161"/>
    </row>
    <row r="14" spans="1:13" s="163" customFormat="1" ht="20.100000000000001" customHeight="1" x14ac:dyDescent="0.3">
      <c r="A14" s="426" t="s">
        <v>55</v>
      </c>
      <c r="B14" s="427"/>
      <c r="C14" s="392"/>
      <c r="D14" s="436"/>
      <c r="E14" s="95"/>
      <c r="F14" s="103" t="s">
        <v>30</v>
      </c>
      <c r="G14" s="100">
        <v>0.5</v>
      </c>
      <c r="H14" s="101"/>
      <c r="I14" s="161"/>
    </row>
    <row r="15" spans="1:13" s="163" customFormat="1" ht="20.100000000000001" customHeight="1" thickBot="1" x14ac:dyDescent="0.35">
      <c r="A15" s="426" t="s">
        <v>73</v>
      </c>
      <c r="B15" s="427"/>
      <c r="C15" s="428"/>
      <c r="D15" s="429"/>
      <c r="E15" s="95"/>
      <c r="F15" s="106"/>
      <c r="G15" s="107"/>
      <c r="H15" s="108"/>
      <c r="I15" s="161"/>
    </row>
    <row r="16" spans="1:13" s="163" customFormat="1" ht="20.100000000000001" customHeight="1" x14ac:dyDescent="0.3">
      <c r="A16" s="426" t="s">
        <v>56</v>
      </c>
      <c r="B16" s="427"/>
      <c r="C16" s="428">
        <v>0.25</v>
      </c>
      <c r="D16" s="429"/>
      <c r="E16" s="95"/>
      <c r="F16" s="95"/>
      <c r="G16" s="95"/>
      <c r="H16" s="95"/>
      <c r="I16" s="161"/>
    </row>
    <row r="17" spans="1:9" s="163" customFormat="1" ht="20.100000000000001" customHeight="1" x14ac:dyDescent="0.3">
      <c r="A17" s="426" t="s">
        <v>58</v>
      </c>
      <c r="B17" s="427"/>
      <c r="C17" s="428">
        <v>1725</v>
      </c>
      <c r="D17" s="429"/>
      <c r="E17" s="95"/>
      <c r="F17" s="95"/>
      <c r="G17" s="95"/>
      <c r="H17" s="95"/>
      <c r="I17" s="161"/>
    </row>
    <row r="18" spans="1:9" s="163" customFormat="1" ht="20.100000000000001" customHeight="1" x14ac:dyDescent="0.3">
      <c r="A18" s="426" t="s">
        <v>60</v>
      </c>
      <c r="B18" s="427"/>
      <c r="C18" s="428">
        <v>1</v>
      </c>
      <c r="D18" s="429"/>
      <c r="E18" s="95"/>
      <c r="F18" s="95"/>
      <c r="G18" s="95"/>
      <c r="H18" s="95"/>
      <c r="I18" s="161"/>
    </row>
    <row r="19" spans="1:9" s="163" customFormat="1" ht="20.100000000000001" customHeight="1" x14ac:dyDescent="0.3">
      <c r="A19" s="426" t="s">
        <v>61</v>
      </c>
      <c r="B19" s="427"/>
      <c r="C19" s="428">
        <v>115</v>
      </c>
      <c r="D19" s="429"/>
      <c r="E19" s="95"/>
      <c r="F19" s="95"/>
      <c r="G19" s="95"/>
      <c r="H19" s="95"/>
      <c r="I19" s="161"/>
    </row>
    <row r="20" spans="1:9" s="163" customFormat="1" ht="20.100000000000001" customHeight="1" x14ac:dyDescent="0.3">
      <c r="A20" s="426" t="s">
        <v>63</v>
      </c>
      <c r="B20" s="427"/>
      <c r="C20" s="428">
        <v>3.5</v>
      </c>
      <c r="D20" s="429"/>
      <c r="E20" s="95"/>
      <c r="F20" s="95"/>
      <c r="G20" s="95"/>
      <c r="H20" s="95"/>
      <c r="I20" s="161"/>
    </row>
    <row r="21" spans="1:9" s="163" customFormat="1" ht="20.100000000000001" customHeight="1" thickBot="1" x14ac:dyDescent="0.35">
      <c r="A21" s="430" t="s">
        <v>74</v>
      </c>
      <c r="B21" s="431"/>
      <c r="C21" s="432"/>
      <c r="D21" s="433"/>
      <c r="E21" s="95"/>
      <c r="F21" s="95"/>
      <c r="G21" s="95"/>
      <c r="H21" s="95"/>
      <c r="I21" s="161"/>
    </row>
    <row r="22" spans="1:9" s="163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161"/>
    </row>
    <row r="23" spans="1:9" x14ac:dyDescent="0.25">
      <c r="A23" s="124"/>
      <c r="B23" s="124"/>
    </row>
    <row r="24" spans="1:9" x14ac:dyDescent="0.25">
      <c r="A24" s="124"/>
      <c r="B24" s="124"/>
    </row>
    <row r="25" spans="1:9" x14ac:dyDescent="0.25">
      <c r="A25" s="125"/>
      <c r="B25" s="125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5"/>
      <c r="B29" s="125"/>
    </row>
    <row r="30" spans="1:9" x14ac:dyDescent="0.25">
      <c r="A30" s="125"/>
      <c r="B30" s="125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6"/>
      <c r="B34" s="126"/>
    </row>
    <row r="35" spans="1:2" x14ac:dyDescent="0.25">
      <c r="A35" s="124"/>
      <c r="B35" s="124"/>
    </row>
    <row r="36" spans="1:2" x14ac:dyDescent="0.25">
      <c r="A36" s="124"/>
      <c r="B36" s="124"/>
    </row>
    <row r="37" spans="1:2" x14ac:dyDescent="0.25">
      <c r="A37" s="124"/>
      <c r="B37" s="124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5"/>
      <c r="B42" s="125"/>
    </row>
    <row r="43" spans="1:2" x14ac:dyDescent="0.25">
      <c r="A43" s="125"/>
      <c r="B43" s="125"/>
    </row>
    <row r="44" spans="1:2" x14ac:dyDescent="0.25">
      <c r="A44" s="125"/>
      <c r="B44" s="125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92"/>
      <c r="B48" s="92"/>
    </row>
    <row r="49" spans="1:2" x14ac:dyDescent="0.25">
      <c r="A49" s="92"/>
      <c r="B49" s="92"/>
    </row>
    <row r="65" spans="1:2" x14ac:dyDescent="0.25">
      <c r="A65" s="127"/>
      <c r="B65" s="127"/>
    </row>
    <row r="66" spans="1:2" x14ac:dyDescent="0.25">
      <c r="A66" s="92"/>
      <c r="B66" s="92"/>
    </row>
    <row r="67" spans="1:2" x14ac:dyDescent="0.25">
      <c r="A67" s="124"/>
      <c r="B67" s="124"/>
    </row>
    <row r="68" spans="1:2" x14ac:dyDescent="0.25">
      <c r="A68" s="125" t="s">
        <v>77</v>
      </c>
      <c r="B68" s="125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65495-AFC9-41E7-9D6F-E33AC2D261F5}">
  <sheetPr>
    <pageSetUpPr fitToPage="1"/>
  </sheetPr>
  <dimension ref="A1:M71"/>
  <sheetViews>
    <sheetView zoomScale="80" zoomScaleNormal="80" workbookViewId="0">
      <selection activeCell="D25" sqref="D25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ht="18" x14ac:dyDescent="0.25">
      <c r="A5" s="446" t="s">
        <v>238</v>
      </c>
      <c r="B5" s="446"/>
      <c r="C5" s="446"/>
      <c r="D5" s="390" t="s">
        <v>239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" customHeight="1" x14ac:dyDescent="0.25">
      <c r="A7" s="440" t="s">
        <v>2</v>
      </c>
      <c r="B7" s="441"/>
      <c r="C7" s="441"/>
      <c r="D7" s="442"/>
      <c r="E7" s="95"/>
      <c r="F7" s="440" t="s">
        <v>33</v>
      </c>
      <c r="G7" s="441"/>
      <c r="H7" s="442"/>
      <c r="I7" s="161"/>
    </row>
    <row r="8" spans="1:13" s="163" customFormat="1" ht="20.100000000000001" customHeight="1" x14ac:dyDescent="0.3">
      <c r="A8" s="434" t="s">
        <v>48</v>
      </c>
      <c r="B8" s="435"/>
      <c r="C8" s="392" t="s">
        <v>795</v>
      </c>
      <c r="D8" s="436"/>
      <c r="E8" s="95"/>
      <c r="F8" s="99" t="s">
        <v>78</v>
      </c>
      <c r="G8" s="391"/>
      <c r="H8" s="436"/>
      <c r="I8" s="161"/>
    </row>
    <row r="9" spans="1:13" s="163" customFormat="1" ht="20.100000000000001" customHeight="1" x14ac:dyDescent="0.3">
      <c r="A9" s="434" t="s">
        <v>49</v>
      </c>
      <c r="B9" s="435"/>
      <c r="C9" s="391" t="s">
        <v>902</v>
      </c>
      <c r="D9" s="436"/>
      <c r="E9" s="95"/>
      <c r="F9" s="99" t="s">
        <v>79</v>
      </c>
      <c r="G9" s="391"/>
      <c r="H9" s="436"/>
      <c r="I9" s="161"/>
    </row>
    <row r="10" spans="1:13" s="163" customFormat="1" ht="20.100000000000001" customHeight="1" x14ac:dyDescent="0.3">
      <c r="A10" s="434" t="s">
        <v>51</v>
      </c>
      <c r="B10" s="435"/>
      <c r="C10" s="391"/>
      <c r="D10" s="436"/>
      <c r="E10" s="95"/>
      <c r="F10" s="99" t="s">
        <v>80</v>
      </c>
      <c r="G10" s="391"/>
      <c r="H10" s="436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99" t="s">
        <v>81</v>
      </c>
      <c r="G11" s="391"/>
      <c r="H11" s="436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99" t="s">
        <v>34</v>
      </c>
      <c r="G12" s="391"/>
      <c r="H12" s="436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99" t="s">
        <v>82</v>
      </c>
      <c r="G13" s="391"/>
      <c r="H13" s="436"/>
      <c r="I13" s="161"/>
    </row>
    <row r="14" spans="1:13" s="163" customFormat="1" ht="20.100000000000001" customHeight="1" thickBot="1" x14ac:dyDescent="0.35">
      <c r="A14" s="447" t="s">
        <v>55</v>
      </c>
      <c r="B14" s="448"/>
      <c r="C14" s="391"/>
      <c r="D14" s="436"/>
      <c r="E14" s="95"/>
      <c r="F14" s="109" t="s">
        <v>83</v>
      </c>
      <c r="G14" s="394"/>
      <c r="H14" s="439"/>
      <c r="I14" s="161"/>
    </row>
    <row r="15" spans="1:13" s="163" customFormat="1" ht="20.100000000000001" customHeight="1" thickBot="1" x14ac:dyDescent="0.35">
      <c r="A15" s="447" t="s">
        <v>73</v>
      </c>
      <c r="B15" s="448"/>
      <c r="C15" s="449"/>
      <c r="D15" s="429"/>
      <c r="E15" s="95"/>
      <c r="F15" s="453"/>
      <c r="G15" s="453"/>
      <c r="H15" s="453"/>
      <c r="I15" s="161"/>
    </row>
    <row r="16" spans="1:13" s="163" customFormat="1" ht="20.100000000000001" customHeight="1" thickBot="1" x14ac:dyDescent="0.35">
      <c r="A16" s="447" t="s">
        <v>56</v>
      </c>
      <c r="B16" s="448"/>
      <c r="C16" s="449">
        <v>2</v>
      </c>
      <c r="D16" s="429"/>
      <c r="E16" s="95"/>
      <c r="F16" s="454" t="s">
        <v>13</v>
      </c>
      <c r="G16" s="455"/>
      <c r="H16" s="456"/>
      <c r="I16" s="161"/>
    </row>
    <row r="17" spans="1:9" s="163" customFormat="1" ht="20.100000000000001" customHeight="1" thickBot="1" x14ac:dyDescent="0.35">
      <c r="A17" s="447" t="s">
        <v>58</v>
      </c>
      <c r="B17" s="448"/>
      <c r="C17" s="449">
        <v>1725</v>
      </c>
      <c r="D17" s="429"/>
      <c r="E17" s="95"/>
      <c r="F17" s="175" t="s">
        <v>8</v>
      </c>
      <c r="G17" s="13" t="s">
        <v>14</v>
      </c>
      <c r="H17" s="98" t="s">
        <v>15</v>
      </c>
      <c r="I17" s="161"/>
    </row>
    <row r="18" spans="1:9" s="163" customFormat="1" ht="20.100000000000001" customHeight="1" x14ac:dyDescent="0.3">
      <c r="A18" s="447" t="s">
        <v>60</v>
      </c>
      <c r="B18" s="448"/>
      <c r="C18" s="449">
        <v>3</v>
      </c>
      <c r="D18" s="429"/>
      <c r="E18" s="95"/>
      <c r="F18" s="176" t="s">
        <v>72</v>
      </c>
      <c r="G18" s="177">
        <v>4750</v>
      </c>
      <c r="H18" s="178"/>
      <c r="I18" s="161"/>
    </row>
    <row r="19" spans="1:9" s="163" customFormat="1" ht="20.100000000000001" customHeight="1" x14ac:dyDescent="0.3">
      <c r="A19" s="447" t="s">
        <v>61</v>
      </c>
      <c r="B19" s="448"/>
      <c r="C19" s="449">
        <v>460</v>
      </c>
      <c r="D19" s="429"/>
      <c r="E19" s="95"/>
      <c r="F19" s="176" t="s">
        <v>17</v>
      </c>
      <c r="G19" s="177">
        <v>1399</v>
      </c>
      <c r="H19" s="178"/>
      <c r="I19" s="161"/>
    </row>
    <row r="20" spans="1:9" s="163" customFormat="1" ht="20.100000000000001" customHeight="1" x14ac:dyDescent="0.3">
      <c r="A20" s="447" t="s">
        <v>63</v>
      </c>
      <c r="B20" s="448"/>
      <c r="C20" s="449">
        <v>3.4</v>
      </c>
      <c r="D20" s="429"/>
      <c r="E20" s="95"/>
      <c r="F20" s="176" t="s">
        <v>19</v>
      </c>
      <c r="G20" s="177">
        <v>460</v>
      </c>
      <c r="H20" s="178"/>
      <c r="I20" s="161"/>
    </row>
    <row r="21" spans="1:9" s="163" customFormat="1" ht="20.100000000000001" customHeight="1" thickBot="1" x14ac:dyDescent="0.35">
      <c r="A21" s="450" t="s">
        <v>74</v>
      </c>
      <c r="B21" s="451"/>
      <c r="C21" s="452"/>
      <c r="D21" s="433"/>
      <c r="E21" s="95"/>
      <c r="F21" s="176" t="s">
        <v>20</v>
      </c>
      <c r="G21" s="177">
        <v>3.4</v>
      </c>
      <c r="H21" s="178"/>
      <c r="I21" s="161"/>
    </row>
    <row r="22" spans="1:9" s="163" customFormat="1" ht="20.100000000000001" customHeight="1" x14ac:dyDescent="0.3">
      <c r="A22" s="179"/>
      <c r="B22" s="38"/>
      <c r="C22" s="38"/>
      <c r="D22" s="38"/>
      <c r="E22" s="95"/>
      <c r="F22" s="176" t="s">
        <v>57</v>
      </c>
      <c r="G22" s="177"/>
      <c r="H22" s="178"/>
      <c r="I22" s="161"/>
    </row>
    <row r="23" spans="1:9" s="163" customFormat="1" ht="20.100000000000001" customHeight="1" x14ac:dyDescent="0.3">
      <c r="A23" s="179"/>
      <c r="B23" s="38"/>
      <c r="C23" s="38"/>
      <c r="D23" s="38"/>
      <c r="E23" s="95"/>
      <c r="F23" s="176" t="s">
        <v>30</v>
      </c>
      <c r="G23" s="177">
        <v>1</v>
      </c>
      <c r="H23" s="178"/>
      <c r="I23" s="161"/>
    </row>
    <row r="24" spans="1:9" s="163" customFormat="1" ht="20.100000000000001" customHeight="1" thickBot="1" x14ac:dyDescent="0.35">
      <c r="A24" s="179"/>
      <c r="B24" s="38"/>
      <c r="C24" s="38"/>
      <c r="D24" s="38"/>
      <c r="E24" s="95"/>
      <c r="F24" s="180" t="s">
        <v>84</v>
      </c>
      <c r="G24" s="181"/>
      <c r="H24" s="182"/>
      <c r="I24" s="161"/>
    </row>
    <row r="25" spans="1:9" s="163" customFormat="1" ht="18.75" x14ac:dyDescent="0.3">
      <c r="A25" s="95"/>
      <c r="B25" s="95"/>
      <c r="C25" s="95"/>
      <c r="D25" s="95"/>
      <c r="E25" s="95"/>
      <c r="F25" s="95"/>
      <c r="G25" s="95"/>
      <c r="H25" s="95"/>
      <c r="I25" s="161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4"/>
      <c r="B29" s="124"/>
    </row>
    <row r="30" spans="1:9" x14ac:dyDescent="0.25">
      <c r="A30" s="124"/>
      <c r="B30" s="124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5"/>
      <c r="B34" s="125"/>
    </row>
    <row r="35" spans="1:2" x14ac:dyDescent="0.25">
      <c r="A35" s="125"/>
      <c r="B35" s="125"/>
    </row>
    <row r="36" spans="1:2" x14ac:dyDescent="0.25">
      <c r="A36" s="125"/>
      <c r="B36" s="125"/>
    </row>
    <row r="37" spans="1:2" x14ac:dyDescent="0.25">
      <c r="A37" s="126"/>
      <c r="B37" s="126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4"/>
      <c r="B42" s="124"/>
    </row>
    <row r="43" spans="1:2" x14ac:dyDescent="0.25">
      <c r="A43" s="124"/>
      <c r="B43" s="124"/>
    </row>
    <row r="44" spans="1:2" x14ac:dyDescent="0.25">
      <c r="A44" s="124"/>
      <c r="B44" s="124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125"/>
      <c r="B48" s="125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92"/>
      <c r="B51" s="92"/>
    </row>
    <row r="52" spans="1:2" x14ac:dyDescent="0.25">
      <c r="A52" s="92"/>
      <c r="B52" s="92"/>
    </row>
    <row r="68" spans="1:2" x14ac:dyDescent="0.25">
      <c r="A68" s="127"/>
      <c r="B68" s="127"/>
    </row>
    <row r="69" spans="1:2" x14ac:dyDescent="0.25">
      <c r="A69" s="92"/>
      <c r="B69" s="92"/>
    </row>
    <row r="70" spans="1:2" x14ac:dyDescent="0.25">
      <c r="A70" s="124"/>
      <c r="B70" s="124"/>
    </row>
    <row r="71" spans="1:2" x14ac:dyDescent="0.25">
      <c r="A71" s="125" t="s">
        <v>77</v>
      </c>
      <c r="B71" s="125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9B7C-103B-47C6-AB48-A155D8DFC467}">
  <sheetPr>
    <pageSetUpPr fitToPage="1"/>
  </sheetPr>
  <dimension ref="A1:M71"/>
  <sheetViews>
    <sheetView zoomScale="80" zoomScaleNormal="80" workbookViewId="0">
      <selection activeCell="F38" sqref="F38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ht="18" x14ac:dyDescent="0.25">
      <c r="A5" s="446" t="s">
        <v>242</v>
      </c>
      <c r="B5" s="446"/>
      <c r="C5" s="446"/>
      <c r="D5" s="390" t="s">
        <v>240</v>
      </c>
      <c r="E5" s="390"/>
      <c r="F5" s="390"/>
      <c r="G5" s="390"/>
      <c r="H5" s="390"/>
      <c r="I5" s="161"/>
    </row>
    <row r="6" spans="1:13" ht="6.75" customHeight="1" thickBot="1" x14ac:dyDescent="0.3">
      <c r="A6" s="129"/>
      <c r="B6" s="129"/>
      <c r="C6" s="129"/>
      <c r="D6" s="129" t="s">
        <v>241</v>
      </c>
      <c r="E6" s="129"/>
      <c r="F6" s="129"/>
      <c r="G6" s="129"/>
      <c r="H6" s="129"/>
      <c r="I6" s="94"/>
      <c r="J6" s="94"/>
      <c r="K6" s="94"/>
      <c r="L6" s="94"/>
    </row>
    <row r="7" spans="1:13" ht="18" customHeight="1" x14ac:dyDescent="0.25">
      <c r="A7" s="440" t="s">
        <v>2</v>
      </c>
      <c r="B7" s="441"/>
      <c r="C7" s="441"/>
      <c r="D7" s="442"/>
      <c r="E7" s="95"/>
      <c r="F7" s="440" t="s">
        <v>33</v>
      </c>
      <c r="G7" s="441"/>
      <c r="H7" s="442"/>
      <c r="I7" s="161"/>
    </row>
    <row r="8" spans="1:13" s="163" customFormat="1" ht="20.100000000000001" customHeight="1" x14ac:dyDescent="0.3">
      <c r="A8" s="434" t="s">
        <v>48</v>
      </c>
      <c r="B8" s="435"/>
      <c r="C8" s="391" t="s">
        <v>795</v>
      </c>
      <c r="D8" s="436"/>
      <c r="E8" s="95"/>
      <c r="F8" s="99" t="s">
        <v>78</v>
      </c>
      <c r="G8" s="391"/>
      <c r="H8" s="436"/>
      <c r="I8" s="161"/>
    </row>
    <row r="9" spans="1:13" s="163" customFormat="1" ht="20.100000000000001" customHeight="1" x14ac:dyDescent="0.3">
      <c r="A9" s="434" t="s">
        <v>49</v>
      </c>
      <c r="B9" s="435"/>
      <c r="C9" s="391" t="s">
        <v>903</v>
      </c>
      <c r="D9" s="436"/>
      <c r="E9" s="95"/>
      <c r="F9" s="99" t="s">
        <v>79</v>
      </c>
      <c r="G9" s="391"/>
      <c r="H9" s="436"/>
      <c r="I9" s="161"/>
    </row>
    <row r="10" spans="1:13" s="163" customFormat="1" ht="20.100000000000001" customHeight="1" x14ac:dyDescent="0.3">
      <c r="A10" s="434" t="s">
        <v>51</v>
      </c>
      <c r="B10" s="435"/>
      <c r="C10" s="391"/>
      <c r="D10" s="436"/>
      <c r="E10" s="95"/>
      <c r="F10" s="99" t="s">
        <v>80</v>
      </c>
      <c r="G10" s="391"/>
      <c r="H10" s="436"/>
      <c r="I10" s="161"/>
    </row>
    <row r="11" spans="1:13" s="163" customFormat="1" ht="20.100000000000001" customHeight="1" thickBot="1" x14ac:dyDescent="0.35">
      <c r="A11" s="437" t="s">
        <v>39</v>
      </c>
      <c r="B11" s="438"/>
      <c r="C11" s="394" t="s">
        <v>246</v>
      </c>
      <c r="D11" s="439"/>
      <c r="E11" s="95"/>
      <c r="F11" s="99" t="s">
        <v>81</v>
      </c>
      <c r="G11" s="391"/>
      <c r="H11" s="436"/>
      <c r="I11" s="161"/>
    </row>
    <row r="12" spans="1:13" s="163" customFormat="1" ht="20.100000000000001" customHeight="1" thickBot="1" x14ac:dyDescent="0.35">
      <c r="A12" s="95"/>
      <c r="B12" s="95"/>
      <c r="C12" s="95"/>
      <c r="D12" s="95"/>
      <c r="E12" s="95"/>
      <c r="F12" s="99" t="s">
        <v>34</v>
      </c>
      <c r="G12" s="391"/>
      <c r="H12" s="436"/>
      <c r="I12" s="161"/>
    </row>
    <row r="13" spans="1:13" s="163" customFormat="1" ht="18.75" x14ac:dyDescent="0.3">
      <c r="A13" s="440" t="s">
        <v>32</v>
      </c>
      <c r="B13" s="441"/>
      <c r="C13" s="441"/>
      <c r="D13" s="442"/>
      <c r="E13" s="95"/>
      <c r="F13" s="99" t="s">
        <v>82</v>
      </c>
      <c r="G13" s="391"/>
      <c r="H13" s="436"/>
      <c r="I13" s="161"/>
    </row>
    <row r="14" spans="1:13" s="163" customFormat="1" ht="20.100000000000001" customHeight="1" thickBot="1" x14ac:dyDescent="0.35">
      <c r="A14" s="447" t="s">
        <v>55</v>
      </c>
      <c r="B14" s="448"/>
      <c r="C14" s="391"/>
      <c r="D14" s="436"/>
      <c r="E14" s="95"/>
      <c r="F14" s="109" t="s">
        <v>83</v>
      </c>
      <c r="G14" s="394"/>
      <c r="H14" s="439"/>
      <c r="I14" s="161"/>
    </row>
    <row r="15" spans="1:13" s="163" customFormat="1" ht="20.100000000000001" customHeight="1" thickBot="1" x14ac:dyDescent="0.35">
      <c r="A15" s="447" t="s">
        <v>73</v>
      </c>
      <c r="B15" s="448"/>
      <c r="C15" s="449"/>
      <c r="D15" s="429"/>
      <c r="E15" s="95"/>
      <c r="F15" s="453"/>
      <c r="G15" s="453"/>
      <c r="H15" s="453"/>
      <c r="I15" s="161"/>
    </row>
    <row r="16" spans="1:13" s="163" customFormat="1" ht="20.100000000000001" customHeight="1" thickBot="1" x14ac:dyDescent="0.35">
      <c r="A16" s="447" t="s">
        <v>56</v>
      </c>
      <c r="B16" s="448"/>
      <c r="C16" s="449">
        <v>0.5</v>
      </c>
      <c r="D16" s="429"/>
      <c r="E16" s="95"/>
      <c r="F16" s="454" t="s">
        <v>13</v>
      </c>
      <c r="G16" s="455"/>
      <c r="H16" s="456"/>
      <c r="I16" s="161"/>
    </row>
    <row r="17" spans="1:9" s="163" customFormat="1" ht="20.100000000000001" customHeight="1" thickBot="1" x14ac:dyDescent="0.35">
      <c r="A17" s="447" t="s">
        <v>58</v>
      </c>
      <c r="B17" s="448"/>
      <c r="C17" s="449">
        <v>1725</v>
      </c>
      <c r="D17" s="429"/>
      <c r="E17" s="95"/>
      <c r="F17" s="175" t="s">
        <v>8</v>
      </c>
      <c r="G17" s="13" t="s">
        <v>14</v>
      </c>
      <c r="H17" s="98" t="s">
        <v>15</v>
      </c>
      <c r="I17" s="161"/>
    </row>
    <row r="18" spans="1:9" s="163" customFormat="1" ht="20.100000000000001" customHeight="1" x14ac:dyDescent="0.3">
      <c r="A18" s="447" t="s">
        <v>60</v>
      </c>
      <c r="B18" s="448"/>
      <c r="C18" s="449">
        <v>3</v>
      </c>
      <c r="D18" s="429"/>
      <c r="E18" s="95"/>
      <c r="F18" s="176" t="s">
        <v>72</v>
      </c>
      <c r="G18" s="177">
        <v>1000</v>
      </c>
      <c r="H18" s="178"/>
      <c r="I18" s="161"/>
    </row>
    <row r="19" spans="1:9" s="163" customFormat="1" ht="20.100000000000001" customHeight="1" x14ac:dyDescent="0.3">
      <c r="A19" s="447" t="s">
        <v>61</v>
      </c>
      <c r="B19" s="448"/>
      <c r="C19" s="449">
        <v>460</v>
      </c>
      <c r="D19" s="429"/>
      <c r="E19" s="95"/>
      <c r="F19" s="176" t="s">
        <v>17</v>
      </c>
      <c r="G19" s="177">
        <v>1822</v>
      </c>
      <c r="H19" s="178"/>
      <c r="I19" s="161"/>
    </row>
    <row r="20" spans="1:9" s="163" customFormat="1" ht="20.100000000000001" customHeight="1" x14ac:dyDescent="0.3">
      <c r="A20" s="447" t="s">
        <v>63</v>
      </c>
      <c r="B20" s="448"/>
      <c r="C20" s="449">
        <v>1.1000000000000001</v>
      </c>
      <c r="D20" s="429"/>
      <c r="E20" s="95"/>
      <c r="F20" s="176" t="s">
        <v>19</v>
      </c>
      <c r="G20" s="177">
        <v>460</v>
      </c>
      <c r="H20" s="178"/>
      <c r="I20" s="161"/>
    </row>
    <row r="21" spans="1:9" s="163" customFormat="1" ht="20.100000000000001" customHeight="1" thickBot="1" x14ac:dyDescent="0.35">
      <c r="A21" s="450" t="s">
        <v>74</v>
      </c>
      <c r="B21" s="451"/>
      <c r="C21" s="452"/>
      <c r="D21" s="433"/>
      <c r="E21" s="95"/>
      <c r="F21" s="176" t="s">
        <v>20</v>
      </c>
      <c r="G21" s="177">
        <v>1.1000000000000001</v>
      </c>
      <c r="H21" s="178"/>
      <c r="I21" s="161"/>
    </row>
    <row r="22" spans="1:9" s="163" customFormat="1" ht="20.100000000000001" customHeight="1" x14ac:dyDescent="0.3">
      <c r="A22" s="179"/>
      <c r="B22" s="38"/>
      <c r="C22" s="38"/>
      <c r="D22" s="38"/>
      <c r="E22" s="95"/>
      <c r="F22" s="176" t="s">
        <v>57</v>
      </c>
      <c r="G22" s="177"/>
      <c r="H22" s="178"/>
      <c r="I22" s="161"/>
    </row>
    <row r="23" spans="1:9" s="163" customFormat="1" ht="20.100000000000001" customHeight="1" x14ac:dyDescent="0.3">
      <c r="A23" s="179"/>
      <c r="B23" s="38"/>
      <c r="C23" s="38"/>
      <c r="D23" s="38"/>
      <c r="E23" s="95"/>
      <c r="F23" s="176" t="s">
        <v>30</v>
      </c>
      <c r="G23" s="177">
        <v>1</v>
      </c>
      <c r="H23" s="178"/>
      <c r="I23" s="161"/>
    </row>
    <row r="24" spans="1:9" s="163" customFormat="1" ht="20.100000000000001" customHeight="1" thickBot="1" x14ac:dyDescent="0.35">
      <c r="A24" s="179"/>
      <c r="B24" s="38"/>
      <c r="C24" s="38"/>
      <c r="D24" s="38"/>
      <c r="E24" s="95"/>
      <c r="F24" s="180" t="s">
        <v>84</v>
      </c>
      <c r="G24" s="181"/>
      <c r="H24" s="182"/>
      <c r="I24" s="161"/>
    </row>
    <row r="25" spans="1:9" s="163" customFormat="1" ht="18.75" x14ac:dyDescent="0.3">
      <c r="A25" s="95"/>
      <c r="B25" s="95"/>
      <c r="C25" s="95"/>
      <c r="D25" s="95"/>
      <c r="E25" s="95"/>
      <c r="F25" s="95"/>
      <c r="G25" s="95"/>
      <c r="H25" s="95"/>
      <c r="I25" s="161"/>
    </row>
    <row r="26" spans="1:9" x14ac:dyDescent="0.25">
      <c r="A26" s="124"/>
      <c r="B26" s="124"/>
    </row>
    <row r="27" spans="1:9" x14ac:dyDescent="0.25">
      <c r="A27" s="124"/>
      <c r="B27" s="124"/>
    </row>
    <row r="28" spans="1:9" x14ac:dyDescent="0.25">
      <c r="A28" s="125"/>
      <c r="B28" s="125"/>
    </row>
    <row r="29" spans="1:9" x14ac:dyDescent="0.25">
      <c r="A29" s="124"/>
      <c r="B29" s="124"/>
    </row>
    <row r="30" spans="1:9" x14ac:dyDescent="0.25">
      <c r="A30" s="124"/>
      <c r="B30" s="124"/>
    </row>
    <row r="31" spans="1:9" x14ac:dyDescent="0.25">
      <c r="A31" s="125"/>
      <c r="B31" s="125"/>
    </row>
    <row r="32" spans="1:9" x14ac:dyDescent="0.25">
      <c r="A32" s="125"/>
      <c r="B32" s="125"/>
    </row>
    <row r="33" spans="1:2" x14ac:dyDescent="0.25">
      <c r="A33" s="125"/>
      <c r="B33" s="125"/>
    </row>
    <row r="34" spans="1:2" x14ac:dyDescent="0.25">
      <c r="A34" s="125"/>
      <c r="B34" s="125"/>
    </row>
    <row r="35" spans="1:2" x14ac:dyDescent="0.25">
      <c r="A35" s="125"/>
      <c r="B35" s="125"/>
    </row>
    <row r="36" spans="1:2" x14ac:dyDescent="0.25">
      <c r="A36" s="125"/>
      <c r="B36" s="125"/>
    </row>
    <row r="37" spans="1:2" x14ac:dyDescent="0.25">
      <c r="A37" s="126"/>
      <c r="B37" s="126"/>
    </row>
    <row r="38" spans="1:2" x14ac:dyDescent="0.25">
      <c r="A38" s="124"/>
      <c r="B38" s="124"/>
    </row>
    <row r="39" spans="1:2" x14ac:dyDescent="0.25">
      <c r="A39" s="124"/>
      <c r="B39" s="124"/>
    </row>
    <row r="40" spans="1:2" x14ac:dyDescent="0.25">
      <c r="A40" s="124"/>
      <c r="B40" s="124"/>
    </row>
    <row r="41" spans="1:2" x14ac:dyDescent="0.25">
      <c r="A41" s="124"/>
      <c r="B41" s="124"/>
    </row>
    <row r="42" spans="1:2" x14ac:dyDescent="0.25">
      <c r="A42" s="124"/>
      <c r="B42" s="124"/>
    </row>
    <row r="43" spans="1:2" x14ac:dyDescent="0.25">
      <c r="A43" s="124"/>
      <c r="B43" s="124"/>
    </row>
    <row r="44" spans="1:2" x14ac:dyDescent="0.25">
      <c r="A44" s="124"/>
      <c r="B44" s="124"/>
    </row>
    <row r="45" spans="1:2" x14ac:dyDescent="0.25">
      <c r="A45" s="125"/>
      <c r="B45" s="125"/>
    </row>
    <row r="46" spans="1:2" x14ac:dyDescent="0.25">
      <c r="A46" s="125"/>
      <c r="B46" s="125"/>
    </row>
    <row r="47" spans="1:2" x14ac:dyDescent="0.25">
      <c r="A47" s="125"/>
      <c r="B47" s="125"/>
    </row>
    <row r="48" spans="1:2" x14ac:dyDescent="0.25">
      <c r="A48" s="125"/>
      <c r="B48" s="125"/>
    </row>
    <row r="49" spans="1:2" x14ac:dyDescent="0.25">
      <c r="A49" s="125"/>
      <c r="B49" s="125"/>
    </row>
    <row r="50" spans="1:2" x14ac:dyDescent="0.25">
      <c r="A50" s="125"/>
      <c r="B50" s="125"/>
    </row>
    <row r="51" spans="1:2" x14ac:dyDescent="0.25">
      <c r="A51" s="92"/>
      <c r="B51" s="92"/>
    </row>
    <row r="52" spans="1:2" x14ac:dyDescent="0.25">
      <c r="A52" s="92"/>
      <c r="B52" s="92"/>
    </row>
    <row r="68" spans="1:2" x14ac:dyDescent="0.25">
      <c r="A68" s="127"/>
      <c r="B68" s="127"/>
    </row>
    <row r="69" spans="1:2" x14ac:dyDescent="0.25">
      <c r="A69" s="92"/>
      <c r="B69" s="92"/>
    </row>
    <row r="70" spans="1:2" x14ac:dyDescent="0.25">
      <c r="A70" s="124"/>
      <c r="B70" s="124"/>
    </row>
    <row r="71" spans="1:2" x14ac:dyDescent="0.25">
      <c r="A71" s="125" t="s">
        <v>77</v>
      </c>
      <c r="B71" s="125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22801-BAA1-463F-86CA-75E4B7FD3E2C}">
  <sheetPr>
    <pageSetUpPr fitToPage="1"/>
  </sheetPr>
  <dimension ref="A1:M50"/>
  <sheetViews>
    <sheetView zoomScale="80" zoomScaleNormal="80" workbookViewId="0">
      <pane ySplit="7" topLeftCell="A8" activePane="bottomLeft" state="frozen"/>
      <selection activeCell="B11" sqref="B11:C11"/>
      <selection pane="bottomLeft" activeCell="I24" sqref="I24"/>
    </sheetView>
  </sheetViews>
  <sheetFormatPr defaultColWidth="9.140625" defaultRowHeight="15" x14ac:dyDescent="0.25"/>
  <cols>
    <col min="1" max="2" width="10.7109375" style="4" customWidth="1"/>
    <col min="3" max="3" width="12" style="4" customWidth="1"/>
    <col min="4" max="11" width="10.7109375" style="4" customWidth="1"/>
    <col min="12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3" ht="15" customHeight="1" x14ac:dyDescent="0.25">
      <c r="A5" s="388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</row>
    <row r="6" spans="1:13" ht="6.75" customHeight="1" thickBot="1" x14ac:dyDescent="0.3">
      <c r="A6" s="66"/>
      <c r="B6" s="66"/>
      <c r="C6" s="66"/>
      <c r="D6" s="66"/>
      <c r="E6" s="66"/>
      <c r="F6" s="66"/>
    </row>
    <row r="7" spans="1:13" ht="54.75" thickBot="1" x14ac:dyDescent="0.3">
      <c r="A7" s="67" t="s">
        <v>37</v>
      </c>
      <c r="B7" s="68" t="s">
        <v>547</v>
      </c>
      <c r="C7" s="68" t="s">
        <v>39</v>
      </c>
      <c r="D7" s="68" t="s">
        <v>40</v>
      </c>
      <c r="E7" s="68" t="s">
        <v>41</v>
      </c>
      <c r="F7" s="68" t="s">
        <v>42</v>
      </c>
      <c r="G7" s="68" t="s">
        <v>43</v>
      </c>
      <c r="H7" s="67" t="s">
        <v>44</v>
      </c>
      <c r="I7" s="68" t="s">
        <v>45</v>
      </c>
      <c r="J7" s="68" t="s">
        <v>46</v>
      </c>
      <c r="K7" s="68" t="s">
        <v>47</v>
      </c>
      <c r="M7" s="364" t="s">
        <v>443</v>
      </c>
    </row>
    <row r="8" spans="1:13" ht="20.100000000000001" customHeight="1" x14ac:dyDescent="0.25">
      <c r="A8" s="311" t="s">
        <v>323</v>
      </c>
      <c r="B8" s="75"/>
      <c r="C8" s="71" t="s">
        <v>328</v>
      </c>
      <c r="D8" s="84">
        <v>10</v>
      </c>
      <c r="E8" s="85">
        <v>800</v>
      </c>
      <c r="F8" s="75"/>
      <c r="G8" s="85">
        <v>240</v>
      </c>
      <c r="H8" s="75"/>
      <c r="I8" s="85">
        <v>240</v>
      </c>
      <c r="J8" s="75"/>
      <c r="K8" s="77"/>
      <c r="M8" s="304">
        <v>800</v>
      </c>
    </row>
    <row r="9" spans="1:13" ht="20.100000000000001" customHeight="1" x14ac:dyDescent="0.25">
      <c r="A9" s="311" t="s">
        <v>324</v>
      </c>
      <c r="B9" s="75"/>
      <c r="C9" s="71" t="s">
        <v>328</v>
      </c>
      <c r="D9" s="84">
        <v>8</v>
      </c>
      <c r="E9" s="85">
        <v>520</v>
      </c>
      <c r="F9" s="75"/>
      <c r="G9" s="85">
        <v>155</v>
      </c>
      <c r="H9" s="75"/>
      <c r="I9" s="85">
        <v>155</v>
      </c>
      <c r="J9" s="75"/>
      <c r="K9" s="77"/>
      <c r="M9" s="304">
        <v>520</v>
      </c>
    </row>
    <row r="10" spans="1:13" ht="20.100000000000001" customHeight="1" x14ac:dyDescent="0.25">
      <c r="A10" s="311" t="s">
        <v>325</v>
      </c>
      <c r="B10" s="75"/>
      <c r="C10" s="71" t="s">
        <v>328</v>
      </c>
      <c r="D10" s="72">
        <v>8</v>
      </c>
      <c r="E10" s="73">
        <v>330</v>
      </c>
      <c r="F10" s="75"/>
      <c r="G10" s="73">
        <v>145</v>
      </c>
      <c r="H10" s="70"/>
      <c r="I10" s="73">
        <v>145</v>
      </c>
      <c r="J10" s="70"/>
      <c r="K10" s="77"/>
      <c r="M10" s="304">
        <v>330</v>
      </c>
    </row>
    <row r="11" spans="1:13" ht="20.100000000000001" customHeight="1" x14ac:dyDescent="0.25">
      <c r="A11" s="311" t="s">
        <v>326</v>
      </c>
      <c r="B11" s="78"/>
      <c r="C11" s="71" t="s">
        <v>328</v>
      </c>
      <c r="D11" s="80">
        <v>10</v>
      </c>
      <c r="E11" s="81">
        <v>1050</v>
      </c>
      <c r="F11" s="78"/>
      <c r="G11" s="81">
        <v>315</v>
      </c>
      <c r="H11" s="82"/>
      <c r="I11" s="81">
        <v>315</v>
      </c>
      <c r="J11" s="82"/>
      <c r="K11" s="83"/>
      <c r="M11" s="304">
        <v>1050</v>
      </c>
    </row>
    <row r="12" spans="1:13" ht="20.100000000000001" customHeight="1" x14ac:dyDescent="0.25">
      <c r="A12" s="311" t="s">
        <v>327</v>
      </c>
      <c r="B12" s="75"/>
      <c r="C12" s="71" t="s">
        <v>328</v>
      </c>
      <c r="D12" s="84">
        <v>6</v>
      </c>
      <c r="E12" s="85">
        <v>255</v>
      </c>
      <c r="F12" s="75"/>
      <c r="G12" s="85">
        <v>80</v>
      </c>
      <c r="H12" s="75"/>
      <c r="I12" s="85">
        <v>80</v>
      </c>
      <c r="J12" s="75"/>
      <c r="K12" s="77"/>
      <c r="M12" s="304">
        <v>255</v>
      </c>
    </row>
    <row r="13" spans="1:13" ht="20.100000000000001" customHeight="1" x14ac:dyDescent="0.25">
      <c r="A13" s="311" t="s">
        <v>330</v>
      </c>
      <c r="B13" s="70"/>
      <c r="C13" s="71" t="s">
        <v>328</v>
      </c>
      <c r="D13" s="72">
        <v>6</v>
      </c>
      <c r="E13" s="73">
        <v>175</v>
      </c>
      <c r="F13" s="70"/>
      <c r="G13" s="73">
        <v>80</v>
      </c>
      <c r="H13" s="70"/>
      <c r="I13" s="73">
        <v>80</v>
      </c>
      <c r="J13" s="70"/>
      <c r="K13" s="74"/>
      <c r="M13" s="304">
        <v>175</v>
      </c>
    </row>
    <row r="14" spans="1:13" ht="20.100000000000001" customHeight="1" x14ac:dyDescent="0.25">
      <c r="A14" s="311" t="s">
        <v>331</v>
      </c>
      <c r="B14" s="75"/>
      <c r="C14" s="71" t="s">
        <v>328</v>
      </c>
      <c r="D14" s="72">
        <v>8</v>
      </c>
      <c r="E14" s="73">
        <v>525</v>
      </c>
      <c r="F14" s="75"/>
      <c r="G14" s="73">
        <v>225</v>
      </c>
      <c r="H14" s="70"/>
      <c r="I14" s="73">
        <v>225</v>
      </c>
      <c r="J14" s="70"/>
      <c r="K14" s="76"/>
      <c r="M14" s="304">
        <v>525</v>
      </c>
    </row>
    <row r="15" spans="1:13" ht="20.100000000000001" customHeight="1" x14ac:dyDescent="0.25">
      <c r="A15" s="311" t="s">
        <v>332</v>
      </c>
      <c r="B15" s="75"/>
      <c r="C15" s="71" t="s">
        <v>328</v>
      </c>
      <c r="D15" s="72">
        <v>10</v>
      </c>
      <c r="E15" s="73">
        <v>800</v>
      </c>
      <c r="F15" s="75"/>
      <c r="G15" s="73">
        <v>240</v>
      </c>
      <c r="H15" s="70"/>
      <c r="I15" s="73">
        <v>240</v>
      </c>
      <c r="J15" s="70"/>
      <c r="K15" s="77"/>
      <c r="M15" s="304">
        <v>800</v>
      </c>
    </row>
    <row r="16" spans="1:13" ht="20.100000000000001" customHeight="1" x14ac:dyDescent="0.25">
      <c r="A16" s="311" t="s">
        <v>333</v>
      </c>
      <c r="B16" s="75"/>
      <c r="C16" s="71" t="s">
        <v>328</v>
      </c>
      <c r="D16" s="72">
        <v>6</v>
      </c>
      <c r="E16" s="73">
        <v>175</v>
      </c>
      <c r="F16" s="75"/>
      <c r="G16" s="73">
        <v>80</v>
      </c>
      <c r="H16" s="70"/>
      <c r="I16" s="73">
        <v>80</v>
      </c>
      <c r="J16" s="70"/>
      <c r="K16" s="77"/>
      <c r="M16" s="304">
        <v>175</v>
      </c>
    </row>
    <row r="17" spans="1:13" ht="20.100000000000001" customHeight="1" x14ac:dyDescent="0.25">
      <c r="A17" s="311" t="s">
        <v>329</v>
      </c>
      <c r="B17" s="75" t="s">
        <v>548</v>
      </c>
      <c r="C17" s="71" t="s">
        <v>328</v>
      </c>
      <c r="D17" s="72">
        <v>8</v>
      </c>
      <c r="E17" s="73">
        <v>400</v>
      </c>
      <c r="F17" s="75"/>
      <c r="G17" s="73">
        <v>175</v>
      </c>
      <c r="H17" s="70"/>
      <c r="I17" s="73">
        <v>175</v>
      </c>
      <c r="J17" s="70"/>
      <c r="K17" s="77"/>
      <c r="M17" s="523">
        <v>200</v>
      </c>
    </row>
    <row r="18" spans="1:13" ht="20.100000000000001" customHeight="1" x14ac:dyDescent="0.25">
      <c r="A18" s="311"/>
      <c r="B18" s="75"/>
      <c r="C18" s="71"/>
      <c r="D18" s="72"/>
      <c r="E18" s="310">
        <f>SUM(E8:E17)</f>
        <v>5030</v>
      </c>
      <c r="F18" s="310">
        <f>SUM(F8:F17)</f>
        <v>0</v>
      </c>
      <c r="H18" s="70"/>
      <c r="I18" s="73"/>
      <c r="J18" s="70"/>
      <c r="K18" s="76"/>
      <c r="M18" s="531">
        <f>SUM(M8:M17)</f>
        <v>4830</v>
      </c>
    </row>
    <row r="19" spans="1:13" ht="20.100000000000001" customHeight="1" x14ac:dyDescent="0.25">
      <c r="A19" s="311"/>
      <c r="B19" s="75"/>
      <c r="C19" s="71"/>
      <c r="D19" s="72"/>
      <c r="E19" s="73"/>
      <c r="F19" s="75"/>
      <c r="G19" s="73"/>
      <c r="H19" s="70"/>
      <c r="I19" s="73"/>
      <c r="J19" s="70"/>
      <c r="K19" s="77"/>
      <c r="M19" s="304"/>
    </row>
    <row r="20" spans="1:13" ht="20.100000000000001" customHeight="1" x14ac:dyDescent="0.25">
      <c r="A20" s="313" t="s">
        <v>335</v>
      </c>
      <c r="B20" s="75"/>
      <c r="C20" s="71"/>
      <c r="D20" s="72"/>
      <c r="E20" s="310">
        <f>'AH-01 VAV''s (1)'!E42</f>
        <v>21870</v>
      </c>
      <c r="F20" s="310">
        <f>'AH-01 VAV''s (1)'!F42</f>
        <v>0</v>
      </c>
      <c r="G20" s="73"/>
      <c r="H20" s="70"/>
      <c r="I20" s="73"/>
      <c r="J20" s="70"/>
      <c r="K20" s="77"/>
      <c r="M20" s="304"/>
    </row>
    <row r="21" spans="1:13" ht="20.100000000000001" customHeight="1" x14ac:dyDescent="0.25">
      <c r="A21" s="313" t="s">
        <v>334</v>
      </c>
      <c r="B21" s="75"/>
      <c r="C21" s="71"/>
      <c r="D21" s="72"/>
      <c r="E21" s="310">
        <f>SUM(E18:E20)</f>
        <v>26900</v>
      </c>
      <c r="F21" s="310">
        <f>SUM(F18:F20)</f>
        <v>0</v>
      </c>
      <c r="G21" s="73"/>
      <c r="H21" s="70"/>
      <c r="I21" s="73"/>
      <c r="J21" s="70"/>
      <c r="K21" s="76"/>
      <c r="M21" s="304"/>
    </row>
    <row r="22" spans="1:13" ht="20.100000000000001" customHeight="1" x14ac:dyDescent="0.25">
      <c r="A22" s="311"/>
      <c r="B22" s="75"/>
      <c r="C22" s="71"/>
      <c r="D22" s="72"/>
      <c r="E22" s="73"/>
      <c r="F22" s="75"/>
      <c r="G22" s="73"/>
      <c r="H22" s="70"/>
      <c r="I22" s="72"/>
      <c r="J22" s="70"/>
      <c r="K22" s="77"/>
      <c r="M22" s="304"/>
    </row>
    <row r="23" spans="1:13" ht="20.100000000000001" customHeight="1" x14ac:dyDescent="0.25">
      <c r="A23" s="311"/>
      <c r="B23" s="75"/>
      <c r="C23" s="71"/>
      <c r="D23" s="72"/>
      <c r="E23" s="73"/>
      <c r="F23" s="75"/>
      <c r="G23" s="73"/>
      <c r="H23" s="70"/>
      <c r="I23" s="73"/>
      <c r="J23" s="70"/>
      <c r="K23" s="77"/>
      <c r="M23" s="304"/>
    </row>
    <row r="24" spans="1:13" ht="20.100000000000001" customHeight="1" x14ac:dyDescent="0.25">
      <c r="A24" s="311"/>
      <c r="B24" s="75"/>
      <c r="C24" s="71"/>
      <c r="D24" s="72"/>
      <c r="E24" s="73"/>
      <c r="F24" s="75"/>
      <c r="G24" s="73"/>
      <c r="H24" s="70"/>
      <c r="I24" s="73"/>
      <c r="J24" s="70"/>
      <c r="K24" s="77"/>
      <c r="M24" s="304"/>
    </row>
    <row r="25" spans="1:13" ht="20.100000000000001" customHeight="1" x14ac:dyDescent="0.25">
      <c r="A25" s="311"/>
      <c r="B25" s="75"/>
      <c r="C25" s="71"/>
      <c r="D25" s="72"/>
      <c r="E25" s="73"/>
      <c r="F25" s="75"/>
      <c r="G25" s="73"/>
      <c r="H25" s="70"/>
      <c r="I25" s="73"/>
      <c r="J25" s="70"/>
      <c r="K25" s="77"/>
      <c r="M25" s="304"/>
    </row>
    <row r="26" spans="1:13" ht="20.100000000000001" customHeight="1" x14ac:dyDescent="0.25">
      <c r="A26" s="311"/>
      <c r="B26" s="75"/>
      <c r="C26" s="71"/>
      <c r="D26" s="72"/>
      <c r="E26" s="73"/>
      <c r="F26" s="75"/>
      <c r="G26" s="73"/>
      <c r="H26" s="70"/>
      <c r="I26" s="73"/>
      <c r="J26" s="70"/>
      <c r="K26" s="77"/>
      <c r="M26" s="304"/>
    </row>
    <row r="27" spans="1:13" ht="20.100000000000001" customHeight="1" x14ac:dyDescent="0.25">
      <c r="A27" s="311"/>
      <c r="B27" s="75"/>
      <c r="C27" s="71"/>
      <c r="D27" s="72"/>
      <c r="E27" s="73"/>
      <c r="F27" s="75"/>
      <c r="G27" s="73"/>
      <c r="H27" s="70"/>
      <c r="I27" s="73"/>
      <c r="J27" s="70"/>
      <c r="K27" s="77"/>
      <c r="M27" s="304"/>
    </row>
    <row r="28" spans="1:13" ht="20.100000000000001" customHeight="1" x14ac:dyDescent="0.25">
      <c r="A28" s="311"/>
      <c r="B28" s="75"/>
      <c r="C28" s="71"/>
      <c r="D28" s="72"/>
      <c r="E28" s="73"/>
      <c r="F28" s="75"/>
      <c r="G28" s="73"/>
      <c r="H28" s="70"/>
      <c r="I28" s="73"/>
      <c r="J28" s="70"/>
      <c r="K28" s="77"/>
      <c r="M28" s="304"/>
    </row>
    <row r="29" spans="1:13" ht="20.100000000000001" customHeight="1" x14ac:dyDescent="0.25">
      <c r="A29" s="311"/>
      <c r="B29" s="75"/>
      <c r="C29" s="71"/>
      <c r="D29" s="72"/>
      <c r="E29" s="73"/>
      <c r="F29" s="75"/>
      <c r="G29" s="73"/>
      <c r="H29" s="70"/>
      <c r="I29" s="73"/>
      <c r="J29" s="70"/>
      <c r="K29" s="77"/>
      <c r="M29" s="304"/>
    </row>
    <row r="30" spans="1:13" ht="20.100000000000001" customHeight="1" x14ac:dyDescent="0.25">
      <c r="A30" s="311"/>
      <c r="B30" s="75"/>
      <c r="C30" s="71"/>
      <c r="D30" s="72"/>
      <c r="E30" s="73"/>
      <c r="F30" s="75"/>
      <c r="G30" s="73"/>
      <c r="H30" s="70"/>
      <c r="I30" s="73"/>
      <c r="J30" s="70"/>
      <c r="K30" s="77"/>
      <c r="M30" s="304"/>
    </row>
    <row r="31" spans="1:13" ht="20.100000000000001" customHeight="1" x14ac:dyDescent="0.25">
      <c r="A31" s="311"/>
      <c r="B31" s="75"/>
      <c r="C31" s="71"/>
      <c r="D31" s="72"/>
      <c r="E31" s="73"/>
      <c r="F31" s="75"/>
      <c r="G31" s="73"/>
      <c r="H31" s="70"/>
      <c r="I31" s="73"/>
      <c r="J31" s="70"/>
      <c r="K31" s="77"/>
      <c r="M31" s="304"/>
    </row>
    <row r="32" spans="1:13" ht="20.100000000000001" customHeight="1" x14ac:dyDescent="0.25">
      <c r="A32" s="311"/>
      <c r="B32" s="75"/>
      <c r="C32" s="71"/>
      <c r="D32" s="72"/>
      <c r="E32" s="73"/>
      <c r="F32" s="75"/>
      <c r="G32" s="73"/>
      <c r="H32" s="70"/>
      <c r="I32" s="73"/>
      <c r="J32" s="70"/>
      <c r="K32" s="76"/>
      <c r="M32" s="304"/>
    </row>
    <row r="33" spans="1:13" ht="20.100000000000001" customHeight="1" x14ac:dyDescent="0.25">
      <c r="A33" s="311"/>
      <c r="B33" s="75"/>
      <c r="C33" s="71"/>
      <c r="D33" s="84"/>
      <c r="E33" s="85"/>
      <c r="F33" s="75"/>
      <c r="G33" s="85"/>
      <c r="H33" s="75"/>
      <c r="I33" s="85"/>
      <c r="J33" s="75"/>
      <c r="K33" s="77"/>
      <c r="M33" s="304"/>
    </row>
    <row r="34" spans="1:13" ht="20.100000000000001" customHeight="1" x14ac:dyDescent="0.25">
      <c r="A34" s="311"/>
      <c r="B34" s="75"/>
      <c r="C34" s="71"/>
      <c r="D34" s="84"/>
      <c r="E34" s="85"/>
      <c r="F34" s="75"/>
      <c r="G34" s="85"/>
      <c r="H34" s="75"/>
      <c r="I34" s="85"/>
      <c r="J34" s="75"/>
      <c r="K34" s="77"/>
      <c r="M34" s="304"/>
    </row>
    <row r="35" spans="1:13" ht="20.100000000000001" customHeight="1" x14ac:dyDescent="0.25">
      <c r="A35" s="311"/>
      <c r="B35" s="75"/>
      <c r="C35" s="71"/>
      <c r="D35" s="72"/>
      <c r="E35" s="73"/>
      <c r="F35" s="75"/>
      <c r="G35" s="73"/>
      <c r="H35" s="70"/>
      <c r="I35" s="73"/>
      <c r="J35" s="70"/>
      <c r="K35" s="77"/>
      <c r="M35" s="304"/>
    </row>
    <row r="36" spans="1:13" ht="20.100000000000001" customHeight="1" x14ac:dyDescent="0.25">
      <c r="A36" s="311"/>
      <c r="B36" s="78"/>
      <c r="C36" s="71"/>
      <c r="D36" s="80"/>
      <c r="E36" s="81"/>
      <c r="F36" s="78"/>
      <c r="G36" s="81"/>
      <c r="H36" s="82"/>
      <c r="I36" s="81"/>
      <c r="J36" s="82"/>
      <c r="K36" s="83"/>
      <c r="M36" s="304"/>
    </row>
    <row r="37" spans="1:13" ht="20.100000000000001" customHeight="1" x14ac:dyDescent="0.25">
      <c r="A37" s="311"/>
      <c r="B37" s="75"/>
      <c r="C37" s="71"/>
      <c r="D37" s="84"/>
      <c r="E37" s="85"/>
      <c r="F37" s="75"/>
      <c r="G37" s="85"/>
      <c r="H37" s="75"/>
      <c r="I37" s="85"/>
      <c r="J37" s="75"/>
      <c r="K37" s="77"/>
      <c r="M37" s="304"/>
    </row>
    <row r="38" spans="1:13" ht="20.100000000000001" customHeight="1" x14ac:dyDescent="0.25">
      <c r="A38" s="311"/>
      <c r="B38" s="75"/>
      <c r="C38" s="84"/>
      <c r="D38" s="84"/>
      <c r="E38" s="85"/>
      <c r="F38" s="75"/>
      <c r="G38" s="85"/>
      <c r="H38" s="75"/>
      <c r="I38" s="85"/>
      <c r="J38" s="75"/>
      <c r="K38" s="77"/>
      <c r="M38" s="530"/>
    </row>
    <row r="39" spans="1:13" ht="20.100000000000001" customHeight="1" x14ac:dyDescent="0.25">
      <c r="A39" s="311"/>
      <c r="B39" s="75"/>
      <c r="C39" s="84"/>
      <c r="D39" s="84"/>
      <c r="E39" s="85"/>
      <c r="F39" s="75"/>
      <c r="G39" s="85"/>
      <c r="H39" s="75"/>
      <c r="I39" s="85"/>
      <c r="J39" s="75"/>
      <c r="K39" s="77"/>
      <c r="M39" s="129"/>
    </row>
    <row r="40" spans="1:13" ht="20.100000000000001" customHeight="1" x14ac:dyDescent="0.25">
      <c r="A40" s="311"/>
      <c r="B40" s="75"/>
      <c r="C40" s="71"/>
      <c r="D40" s="72"/>
      <c r="E40" s="73"/>
      <c r="F40" s="75"/>
      <c r="G40" s="73"/>
      <c r="H40" s="70"/>
      <c r="I40" s="73"/>
      <c r="J40" s="70"/>
      <c r="K40" s="77"/>
    </row>
    <row r="41" spans="1:13" ht="20.100000000000001" customHeight="1" x14ac:dyDescent="0.25">
      <c r="A41" s="311"/>
      <c r="B41" s="75"/>
      <c r="C41" s="71"/>
      <c r="D41" s="72"/>
      <c r="E41" s="73"/>
      <c r="F41" s="75"/>
      <c r="G41" s="73"/>
      <c r="H41" s="70"/>
      <c r="I41" s="73"/>
      <c r="J41" s="70"/>
      <c r="K41" s="77"/>
    </row>
    <row r="42" spans="1:13" ht="20.100000000000001" customHeight="1" thickBot="1" x14ac:dyDescent="0.3">
      <c r="A42" s="312"/>
      <c r="B42" s="87"/>
      <c r="C42" s="88"/>
      <c r="D42" s="88"/>
      <c r="E42" s="89"/>
      <c r="F42" s="87"/>
      <c r="G42" s="89"/>
      <c r="H42" s="87"/>
      <c r="I42" s="89"/>
      <c r="J42" s="87"/>
      <c r="K42" s="90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3" ht="15.75" x14ac:dyDescent="0.25">
      <c r="A44" s="521" t="s">
        <v>691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</row>
    <row r="45" spans="1:13" ht="15.75" x14ac:dyDescent="0.25">
      <c r="A45" s="521"/>
      <c r="B45" s="521"/>
      <c r="C45" s="521"/>
      <c r="D45" s="521"/>
      <c r="E45" s="521"/>
      <c r="F45" s="521"/>
      <c r="G45" s="521"/>
      <c r="H45" s="521"/>
      <c r="I45" s="521"/>
      <c r="J45" s="521"/>
      <c r="K45" s="521"/>
    </row>
    <row r="46" spans="1:13" ht="15.75" x14ac:dyDescent="0.25">
      <c r="A46" s="521"/>
      <c r="B46" s="521"/>
      <c r="C46" s="521"/>
      <c r="D46" s="521"/>
      <c r="E46" s="521"/>
      <c r="F46" s="521"/>
      <c r="G46" s="521"/>
      <c r="H46" s="521"/>
      <c r="I46" s="521"/>
      <c r="J46" s="521"/>
      <c r="K46" s="521"/>
    </row>
    <row r="49" spans="1:1" x14ac:dyDescent="0.25">
      <c r="A49" s="91"/>
    </row>
    <row r="50" spans="1:1" x14ac:dyDescent="0.25">
      <c r="A50" s="92"/>
    </row>
  </sheetData>
  <mergeCells count="8">
    <mergeCell ref="A44:K44"/>
    <mergeCell ref="A45:K45"/>
    <mergeCell ref="A46:K46"/>
    <mergeCell ref="A1:K1"/>
    <mergeCell ref="A2:K2"/>
    <mergeCell ref="A3:K3"/>
    <mergeCell ref="A4:K4"/>
    <mergeCell ref="A5:K5"/>
  </mergeCells>
  <phoneticPr fontId="46" type="noConversion"/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8A69-1224-4C4D-B298-D702CC3FE07B}">
  <sheetPr>
    <pageSetUpPr fitToPage="1"/>
  </sheetPr>
  <dimension ref="A1:M35"/>
  <sheetViews>
    <sheetView zoomScale="80" zoomScaleNormal="80" workbookViewId="0">
      <selection activeCell="E24" sqref="E24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  <col min="9" max="9" width="42" bestFit="1" customWidth="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190</v>
      </c>
      <c r="B5" s="446"/>
      <c r="C5" s="390" t="s">
        <v>199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20.100000000000001" customHeight="1" thickBot="1" x14ac:dyDescent="0.3">
      <c r="A7" s="463" t="s">
        <v>2</v>
      </c>
      <c r="B7" s="464"/>
      <c r="C7" s="465"/>
      <c r="D7" s="186"/>
      <c r="E7" s="463" t="s">
        <v>13</v>
      </c>
      <c r="F7" s="464"/>
      <c r="G7" s="466"/>
      <c r="H7" s="22"/>
    </row>
    <row r="8" spans="1:13" ht="20.100000000000001" customHeight="1" thickBot="1" x14ac:dyDescent="0.3">
      <c r="A8" s="187" t="s">
        <v>48</v>
      </c>
      <c r="B8" s="469" t="s">
        <v>904</v>
      </c>
      <c r="C8" s="470"/>
      <c r="D8" s="186"/>
      <c r="E8" s="192"/>
      <c r="F8" s="14" t="s">
        <v>14</v>
      </c>
      <c r="G8" s="15" t="s">
        <v>15</v>
      </c>
      <c r="H8" s="22"/>
      <c r="I8" s="308" t="s">
        <v>269</v>
      </c>
    </row>
    <row r="9" spans="1:13" ht="20.100000000000001" customHeight="1" x14ac:dyDescent="0.25">
      <c r="A9" s="188" t="s">
        <v>49</v>
      </c>
      <c r="B9" s="467" t="s">
        <v>910</v>
      </c>
      <c r="C9" s="468"/>
      <c r="D9" s="186"/>
      <c r="E9" s="187" t="s">
        <v>72</v>
      </c>
      <c r="F9" s="193">
        <v>2231</v>
      </c>
      <c r="G9" s="194"/>
      <c r="H9" s="22"/>
    </row>
    <row r="10" spans="1:13" ht="20.100000000000001" customHeight="1" x14ac:dyDescent="0.25">
      <c r="A10" s="188" t="s">
        <v>51</v>
      </c>
      <c r="B10" s="467">
        <v>5996145</v>
      </c>
      <c r="C10" s="468"/>
      <c r="D10" s="186"/>
      <c r="E10" s="187" t="s">
        <v>93</v>
      </c>
      <c r="F10" s="195">
        <v>2391</v>
      </c>
      <c r="G10" s="196"/>
      <c r="H10" s="22"/>
    </row>
    <row r="11" spans="1:13" ht="20.100000000000001" customHeight="1" x14ac:dyDescent="0.25">
      <c r="A11" s="188" t="s">
        <v>39</v>
      </c>
      <c r="B11" s="467" t="s">
        <v>911</v>
      </c>
      <c r="C11" s="468"/>
      <c r="D11" s="186"/>
      <c r="E11" s="187" t="s">
        <v>19</v>
      </c>
      <c r="F11" s="195">
        <v>460</v>
      </c>
      <c r="G11" s="196"/>
      <c r="H11" s="22"/>
    </row>
    <row r="12" spans="1:13" ht="20.100000000000001" customHeight="1" x14ac:dyDescent="0.25">
      <c r="A12" s="188" t="s">
        <v>6</v>
      </c>
      <c r="B12" s="467" t="s">
        <v>8</v>
      </c>
      <c r="C12" s="468"/>
      <c r="D12" s="186"/>
      <c r="E12" s="187" t="s">
        <v>20</v>
      </c>
      <c r="F12" s="195">
        <v>3.3</v>
      </c>
      <c r="G12" s="196"/>
      <c r="H12" s="22"/>
    </row>
    <row r="13" spans="1:13" ht="20.100000000000001" customHeight="1" x14ac:dyDescent="0.25">
      <c r="A13" s="188" t="s">
        <v>89</v>
      </c>
      <c r="B13" s="467" t="s">
        <v>8</v>
      </c>
      <c r="C13" s="468"/>
      <c r="D13" s="186"/>
      <c r="E13" s="187" t="s">
        <v>57</v>
      </c>
      <c r="F13" s="195"/>
      <c r="G13" s="196"/>
      <c r="H13" s="22"/>
    </row>
    <row r="14" spans="1:13" ht="20.100000000000001" customHeight="1" thickBot="1" x14ac:dyDescent="0.3">
      <c r="A14" s="189" t="s">
        <v>89</v>
      </c>
      <c r="B14" s="457" t="s">
        <v>8</v>
      </c>
      <c r="C14" s="458"/>
      <c r="D14" s="186"/>
      <c r="E14" s="187" t="s">
        <v>59</v>
      </c>
      <c r="F14" s="195"/>
      <c r="G14" s="196"/>
      <c r="H14" s="22"/>
    </row>
    <row r="15" spans="1:13" ht="20.100000000000001" customHeight="1" thickBot="1" x14ac:dyDescent="0.3">
      <c r="B15" s="190"/>
      <c r="C15" s="191"/>
      <c r="D15" s="186"/>
      <c r="E15" s="187" t="s">
        <v>30</v>
      </c>
      <c r="F15" s="195">
        <v>0.5</v>
      </c>
      <c r="G15" s="196"/>
      <c r="H15" s="22"/>
    </row>
    <row r="16" spans="1:13" ht="20.100000000000001" customHeight="1" thickBot="1" x14ac:dyDescent="0.3">
      <c r="A16" s="463" t="s">
        <v>32</v>
      </c>
      <c r="B16" s="464"/>
      <c r="C16" s="465"/>
      <c r="D16" s="186"/>
      <c r="E16" s="197" t="s">
        <v>84</v>
      </c>
      <c r="F16" s="198">
        <v>1.679</v>
      </c>
      <c r="G16" s="199"/>
      <c r="H16" s="22"/>
    </row>
    <row r="17" spans="1:8" ht="20.100000000000001" customHeight="1" x14ac:dyDescent="0.25">
      <c r="A17" s="187" t="s">
        <v>55</v>
      </c>
      <c r="B17" s="469"/>
      <c r="C17" s="470"/>
      <c r="D17" s="186"/>
      <c r="E17" s="186"/>
      <c r="F17" s="186"/>
      <c r="G17" s="186"/>
      <c r="H17" s="22"/>
    </row>
    <row r="18" spans="1:8" ht="20.100000000000001" customHeight="1" x14ac:dyDescent="0.25">
      <c r="A18" s="188" t="s">
        <v>85</v>
      </c>
      <c r="B18" s="459"/>
      <c r="C18" s="460"/>
      <c r="D18" s="186"/>
      <c r="H18" s="22"/>
    </row>
    <row r="19" spans="1:8" ht="20.100000000000001" customHeight="1" x14ac:dyDescent="0.25">
      <c r="A19" s="188" t="s">
        <v>86</v>
      </c>
      <c r="B19" s="459">
        <v>3.4</v>
      </c>
      <c r="C19" s="460"/>
      <c r="D19" s="186"/>
      <c r="H19" s="22"/>
    </row>
    <row r="20" spans="1:8" ht="20.100000000000001" customHeight="1" x14ac:dyDescent="0.25">
      <c r="A20" s="188" t="s">
        <v>87</v>
      </c>
      <c r="B20" s="459"/>
      <c r="C20" s="460"/>
      <c r="D20" s="186"/>
      <c r="H20" s="22"/>
    </row>
    <row r="21" spans="1:8" ht="20.100000000000001" customHeight="1" x14ac:dyDescent="0.25">
      <c r="A21" s="188" t="s">
        <v>88</v>
      </c>
      <c r="B21" s="459">
        <v>3</v>
      </c>
      <c r="C21" s="460"/>
      <c r="D21" s="186"/>
      <c r="H21" s="22"/>
    </row>
    <row r="22" spans="1:8" ht="20.100000000000001" customHeight="1" x14ac:dyDescent="0.25">
      <c r="A22" s="188" t="s">
        <v>90</v>
      </c>
      <c r="B22" s="459">
        <v>460</v>
      </c>
      <c r="C22" s="460"/>
      <c r="D22" s="186"/>
      <c r="H22" s="22"/>
    </row>
    <row r="23" spans="1:8" ht="20.100000000000001" customHeight="1" x14ac:dyDescent="0.25">
      <c r="A23" s="188" t="s">
        <v>91</v>
      </c>
      <c r="B23" s="459">
        <v>3.3</v>
      </c>
      <c r="C23" s="460"/>
      <c r="D23" s="186"/>
      <c r="H23" s="22"/>
    </row>
    <row r="24" spans="1:8" ht="20.100000000000001" customHeight="1" thickBot="1" x14ac:dyDescent="0.3">
      <c r="A24" s="189" t="s">
        <v>92</v>
      </c>
      <c r="B24" s="461"/>
      <c r="C24" s="462"/>
      <c r="D24" s="186"/>
      <c r="H24" s="22"/>
    </row>
    <row r="25" spans="1:8" ht="20.100000000000001" customHeight="1" x14ac:dyDescent="0.25">
      <c r="A25" s="186"/>
      <c r="B25" s="186"/>
      <c r="C25" s="186"/>
      <c r="D25" s="186"/>
      <c r="H25" s="22"/>
    </row>
    <row r="26" spans="1:8" ht="20.100000000000001" customHeight="1" x14ac:dyDescent="0.25">
      <c r="A26" s="186"/>
      <c r="B26" s="186"/>
      <c r="C26" s="186"/>
      <c r="D26" s="186"/>
      <c r="H26" s="22"/>
    </row>
    <row r="27" spans="1:8" ht="20.100000000000001" customHeight="1" x14ac:dyDescent="0.25">
      <c r="A27" s="186"/>
      <c r="B27" s="186"/>
      <c r="C27" s="186"/>
      <c r="D27" s="186"/>
      <c r="H27" s="22"/>
    </row>
    <row r="28" spans="1:8" x14ac:dyDescent="0.25">
      <c r="A28" s="186"/>
      <c r="B28" s="186"/>
      <c r="C28" s="186"/>
      <c r="D28" s="200"/>
      <c r="E28" s="200"/>
      <c r="F28" s="200"/>
      <c r="G28" s="200"/>
      <c r="H28" s="200"/>
    </row>
    <row r="29" spans="1:8" x14ac:dyDescent="0.25">
      <c r="A29" s="186"/>
      <c r="B29" s="186"/>
      <c r="C29" s="186"/>
      <c r="D29" s="200"/>
      <c r="E29" s="200"/>
      <c r="F29" s="200"/>
      <c r="G29" s="200"/>
      <c r="H29" s="200"/>
    </row>
    <row r="30" spans="1:8" x14ac:dyDescent="0.25">
      <c r="A30" s="201"/>
      <c r="B30" s="201"/>
      <c r="C30" s="201"/>
      <c r="D30" s="201"/>
      <c r="E30" s="201"/>
      <c r="F30" s="201"/>
      <c r="G30" s="201"/>
      <c r="H30" s="201"/>
    </row>
    <row r="35" ht="15" customHeight="1" x14ac:dyDescent="0.25"/>
  </sheetData>
  <mergeCells count="23">
    <mergeCell ref="A7:C7"/>
    <mergeCell ref="A16:C16"/>
    <mergeCell ref="A1:G1"/>
    <mergeCell ref="A2:G2"/>
    <mergeCell ref="A3:G3"/>
    <mergeCell ref="A5:B5"/>
    <mergeCell ref="C5:G5"/>
    <mergeCell ref="B8:C8"/>
    <mergeCell ref="B17:C17"/>
    <mergeCell ref="B9:C9"/>
    <mergeCell ref="B18:C18"/>
    <mergeCell ref="B10:C10"/>
    <mergeCell ref="B19:C19"/>
    <mergeCell ref="B11:C11"/>
    <mergeCell ref="B20:C20"/>
    <mergeCell ref="B12:C12"/>
    <mergeCell ref="B21:C21"/>
    <mergeCell ref="B13:C13"/>
    <mergeCell ref="B22:C22"/>
    <mergeCell ref="B14:C14"/>
    <mergeCell ref="B23:C23"/>
    <mergeCell ref="B24:C24"/>
    <mergeCell ref="E7:G7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4CDD-31CD-4C9D-9591-75C16C837974}">
  <sheetPr>
    <pageSetUpPr fitToPage="1"/>
  </sheetPr>
  <dimension ref="A1:M54"/>
  <sheetViews>
    <sheetView zoomScale="80" zoomScaleNormal="80" workbookViewId="0">
      <selection activeCell="I16" sqref="I16"/>
    </sheetView>
  </sheetViews>
  <sheetFormatPr defaultColWidth="9.140625" defaultRowHeight="12.75" x14ac:dyDescent="0.25"/>
  <cols>
    <col min="1" max="1" width="26.7109375" style="203" bestFit="1" customWidth="1"/>
    <col min="2" max="2" width="20.85546875" style="203" bestFit="1" customWidth="1"/>
    <col min="3" max="3" width="20.85546875" style="203" customWidth="1"/>
    <col min="4" max="4" width="9.140625" style="203"/>
    <col min="5" max="5" width="29" style="203" bestFit="1" customWidth="1"/>
    <col min="6" max="7" width="13.5703125" style="203" customWidth="1"/>
    <col min="8" max="8" width="9.140625" style="203"/>
    <col min="9" max="9" width="32.7109375" style="203" bestFit="1" customWidth="1"/>
    <col min="10" max="16384" width="9.140625" style="203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249</v>
      </c>
      <c r="B5" s="446"/>
      <c r="C5" s="390" t="s">
        <v>221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" customHeight="1" x14ac:dyDescent="0.25">
      <c r="A7" s="479" t="s">
        <v>2</v>
      </c>
      <c r="B7" s="482"/>
      <c r="C7" s="483"/>
      <c r="D7" s="202"/>
      <c r="E7" s="479" t="s">
        <v>94</v>
      </c>
      <c r="F7" s="480"/>
      <c r="G7" s="483"/>
    </row>
    <row r="8" spans="1:13" ht="20.100000000000001" customHeight="1" x14ac:dyDescent="0.25">
      <c r="A8" s="204" t="s">
        <v>48</v>
      </c>
      <c r="B8" s="473" t="s">
        <v>904</v>
      </c>
      <c r="C8" s="474"/>
      <c r="D8" s="202"/>
      <c r="E8" s="205" t="s">
        <v>8</v>
      </c>
      <c r="F8" s="206" t="s">
        <v>95</v>
      </c>
      <c r="G8" s="207" t="s">
        <v>96</v>
      </c>
    </row>
    <row r="9" spans="1:13" ht="20.100000000000001" customHeight="1" x14ac:dyDescent="0.25">
      <c r="A9" s="204" t="s">
        <v>49</v>
      </c>
      <c r="B9" s="473" t="s">
        <v>905</v>
      </c>
      <c r="C9" s="474"/>
      <c r="D9" s="202"/>
      <c r="E9" s="204" t="s">
        <v>97</v>
      </c>
      <c r="F9" s="208"/>
      <c r="G9" s="209"/>
      <c r="I9" s="307" t="s">
        <v>912</v>
      </c>
    </row>
    <row r="10" spans="1:13" ht="20.100000000000001" customHeight="1" x14ac:dyDescent="0.25">
      <c r="A10" s="204" t="s">
        <v>98</v>
      </c>
      <c r="B10" s="473"/>
      <c r="C10" s="474"/>
      <c r="D10" s="202"/>
      <c r="E10" s="210" t="s">
        <v>99</v>
      </c>
      <c r="F10" s="211">
        <v>15.94</v>
      </c>
      <c r="G10" s="209"/>
    </row>
    <row r="11" spans="1:13" ht="20.100000000000001" customHeight="1" x14ac:dyDescent="0.25">
      <c r="A11" s="204" t="s">
        <v>39</v>
      </c>
      <c r="B11" s="473" t="s">
        <v>906</v>
      </c>
      <c r="C11" s="474"/>
      <c r="D11" s="202"/>
      <c r="E11" s="210" t="s">
        <v>100</v>
      </c>
      <c r="F11" s="211">
        <v>0.9</v>
      </c>
      <c r="G11" s="209"/>
    </row>
    <row r="12" spans="1:13" ht="20.100000000000001" customHeight="1" x14ac:dyDescent="0.25">
      <c r="A12" s="204" t="s">
        <v>101</v>
      </c>
      <c r="B12" s="473">
        <v>163</v>
      </c>
      <c r="C12" s="474"/>
      <c r="D12" s="202"/>
      <c r="E12" s="210" t="s">
        <v>102</v>
      </c>
      <c r="F12" s="211"/>
      <c r="G12" s="209"/>
    </row>
    <row r="13" spans="1:13" ht="20.100000000000001" customHeight="1" x14ac:dyDescent="0.25">
      <c r="A13" s="204" t="s">
        <v>103</v>
      </c>
      <c r="B13" s="473">
        <v>48</v>
      </c>
      <c r="C13" s="474"/>
      <c r="D13" s="202"/>
      <c r="E13" s="210" t="s">
        <v>104</v>
      </c>
      <c r="F13" s="211"/>
      <c r="G13" s="209"/>
    </row>
    <row r="14" spans="1:13" ht="20.100000000000001" customHeight="1" x14ac:dyDescent="0.25">
      <c r="A14" s="212" t="s">
        <v>105</v>
      </c>
      <c r="B14" s="473" t="s">
        <v>907</v>
      </c>
      <c r="C14" s="474"/>
      <c r="D14" s="202"/>
      <c r="E14" s="210" t="s">
        <v>106</v>
      </c>
      <c r="F14" s="211"/>
      <c r="G14" s="209"/>
    </row>
    <row r="15" spans="1:13" ht="20.100000000000001" customHeight="1" x14ac:dyDescent="0.25">
      <c r="A15" s="212" t="s">
        <v>107</v>
      </c>
      <c r="B15" s="473">
        <v>14</v>
      </c>
      <c r="C15" s="474"/>
      <c r="D15" s="202"/>
      <c r="E15" s="210" t="s">
        <v>108</v>
      </c>
      <c r="F15" s="211"/>
      <c r="G15" s="209"/>
    </row>
    <row r="16" spans="1:13" ht="20.100000000000001" customHeight="1" thickBot="1" x14ac:dyDescent="0.3">
      <c r="A16" s="213" t="s">
        <v>109</v>
      </c>
      <c r="B16" s="475">
        <v>164</v>
      </c>
      <c r="C16" s="476"/>
      <c r="D16" s="202"/>
      <c r="E16" s="210" t="s">
        <v>110</v>
      </c>
      <c r="F16" s="211"/>
      <c r="G16" s="209"/>
    </row>
    <row r="17" spans="1:7" ht="20.100000000000001" customHeight="1" thickBot="1" x14ac:dyDescent="0.3">
      <c r="A17" s="214"/>
      <c r="B17" s="215"/>
      <c r="C17" s="215"/>
      <c r="D17" s="202"/>
      <c r="E17" s="210" t="s">
        <v>111</v>
      </c>
      <c r="F17" s="211"/>
      <c r="G17" s="209"/>
    </row>
    <row r="18" spans="1:7" ht="15.75" x14ac:dyDescent="0.25">
      <c r="A18" s="484" t="s">
        <v>112</v>
      </c>
      <c r="B18" s="480"/>
      <c r="C18" s="481"/>
      <c r="D18" s="202"/>
      <c r="E18" s="204" t="s">
        <v>113</v>
      </c>
      <c r="F18" s="211"/>
      <c r="G18" s="209"/>
    </row>
    <row r="19" spans="1:7" ht="15.75" x14ac:dyDescent="0.25">
      <c r="A19" s="216"/>
      <c r="B19" s="206" t="s">
        <v>95</v>
      </c>
      <c r="C19" s="217" t="s">
        <v>96</v>
      </c>
      <c r="D19" s="202"/>
      <c r="E19" s="204" t="s">
        <v>114</v>
      </c>
      <c r="F19" s="211"/>
      <c r="G19" s="209"/>
    </row>
    <row r="20" spans="1:7" ht="20.100000000000001" customHeight="1" x14ac:dyDescent="0.25">
      <c r="A20" s="210" t="s">
        <v>115</v>
      </c>
      <c r="B20" s="208" t="s">
        <v>908</v>
      </c>
      <c r="C20" s="218"/>
      <c r="D20" s="202"/>
      <c r="E20" s="204" t="s">
        <v>116</v>
      </c>
      <c r="F20" s="211"/>
      <c r="G20" s="209"/>
    </row>
    <row r="21" spans="1:7" ht="20.100000000000001" customHeight="1" x14ac:dyDescent="0.25">
      <c r="A21" s="204" t="s">
        <v>117</v>
      </c>
      <c r="B21" s="211" t="s">
        <v>909</v>
      </c>
      <c r="C21" s="209"/>
      <c r="D21" s="202"/>
      <c r="E21" s="204" t="s">
        <v>118</v>
      </c>
      <c r="F21" s="211"/>
      <c r="G21" s="209"/>
    </row>
    <row r="22" spans="1:7" ht="20.100000000000001" customHeight="1" x14ac:dyDescent="0.25">
      <c r="A22" s="204" t="s">
        <v>119</v>
      </c>
      <c r="B22" s="211">
        <v>10</v>
      </c>
      <c r="C22" s="209"/>
      <c r="D22" s="202"/>
      <c r="E22" s="204" t="s">
        <v>120</v>
      </c>
      <c r="F22" s="211"/>
      <c r="G22" s="209"/>
    </row>
    <row r="23" spans="1:7" ht="20.100000000000001" customHeight="1" x14ac:dyDescent="0.25">
      <c r="A23" s="204" t="s">
        <v>121</v>
      </c>
      <c r="B23" s="211">
        <v>2.08</v>
      </c>
      <c r="C23" s="209"/>
      <c r="D23" s="202"/>
      <c r="E23" s="204" t="s">
        <v>122</v>
      </c>
      <c r="F23" s="211"/>
      <c r="G23" s="209"/>
    </row>
    <row r="24" spans="1:7" ht="20.100000000000001" customHeight="1" x14ac:dyDescent="0.25">
      <c r="A24" s="204" t="s">
        <v>123</v>
      </c>
      <c r="B24" s="211">
        <v>20.8</v>
      </c>
      <c r="C24" s="209"/>
      <c r="D24" s="202"/>
      <c r="E24" s="204" t="s">
        <v>124</v>
      </c>
      <c r="F24" s="211"/>
      <c r="G24" s="209"/>
    </row>
    <row r="25" spans="1:7" ht="20.100000000000001" customHeight="1" x14ac:dyDescent="0.25">
      <c r="A25" s="204" t="s">
        <v>125</v>
      </c>
      <c r="B25" s="211"/>
      <c r="C25" s="209"/>
      <c r="D25" s="202"/>
      <c r="E25" s="204" t="s">
        <v>126</v>
      </c>
      <c r="F25" s="211"/>
      <c r="G25" s="209"/>
    </row>
    <row r="26" spans="1:7" ht="20.100000000000001" customHeight="1" x14ac:dyDescent="0.25">
      <c r="A26" s="204" t="s">
        <v>127</v>
      </c>
      <c r="B26" s="211"/>
      <c r="C26" s="209"/>
      <c r="D26" s="202"/>
      <c r="E26" s="204" t="s">
        <v>128</v>
      </c>
      <c r="F26" s="211"/>
      <c r="G26" s="209"/>
    </row>
    <row r="27" spans="1:7" ht="20.100000000000001" customHeight="1" thickBot="1" x14ac:dyDescent="0.3">
      <c r="A27" s="204" t="s">
        <v>129</v>
      </c>
      <c r="B27" s="211"/>
      <c r="C27" s="209"/>
      <c r="D27" s="202"/>
      <c r="E27" s="219" t="s">
        <v>72</v>
      </c>
      <c r="F27" s="220">
        <v>2231</v>
      </c>
      <c r="G27" s="221"/>
    </row>
    <row r="28" spans="1:7" ht="20.100000000000001" customHeight="1" thickBot="1" x14ac:dyDescent="0.3">
      <c r="A28" s="204" t="s">
        <v>130</v>
      </c>
      <c r="B28" s="211"/>
      <c r="C28" s="209"/>
      <c r="D28" s="202"/>
      <c r="E28" s="202"/>
      <c r="F28" s="215"/>
      <c r="G28" s="222"/>
    </row>
    <row r="29" spans="1:7" ht="20.100000000000001" customHeight="1" x14ac:dyDescent="0.25">
      <c r="A29" s="204" t="s">
        <v>131</v>
      </c>
      <c r="B29" s="211"/>
      <c r="C29" s="209"/>
      <c r="D29" s="202"/>
      <c r="E29" s="479" t="s">
        <v>22</v>
      </c>
      <c r="F29" s="482"/>
      <c r="G29" s="483"/>
    </row>
    <row r="30" spans="1:7" ht="20.100000000000001" customHeight="1" thickBot="1" x14ac:dyDescent="0.3">
      <c r="A30" s="204" t="s">
        <v>132</v>
      </c>
      <c r="B30" s="211"/>
      <c r="C30" s="209"/>
      <c r="D30" s="202"/>
      <c r="E30" s="223"/>
      <c r="F30" s="18" t="s">
        <v>14</v>
      </c>
      <c r="G30" s="19" t="s">
        <v>15</v>
      </c>
    </row>
    <row r="31" spans="1:7" ht="20.100000000000001" customHeight="1" x14ac:dyDescent="0.25">
      <c r="A31" s="204" t="s">
        <v>133</v>
      </c>
      <c r="B31" s="211"/>
      <c r="C31" s="209"/>
      <c r="D31" s="202"/>
      <c r="E31" s="212" t="s">
        <v>134</v>
      </c>
      <c r="F31" s="211">
        <v>784</v>
      </c>
      <c r="G31" s="209"/>
    </row>
    <row r="32" spans="1:7" ht="20.100000000000001" customHeight="1" x14ac:dyDescent="0.25">
      <c r="A32" s="204" t="s">
        <v>135</v>
      </c>
      <c r="B32" s="211"/>
      <c r="C32" s="209"/>
      <c r="D32" s="202"/>
      <c r="E32" s="212" t="s">
        <v>136</v>
      </c>
      <c r="F32" s="211"/>
      <c r="G32" s="209"/>
    </row>
    <row r="33" spans="1:7" ht="20.100000000000001" customHeight="1" x14ac:dyDescent="0.25">
      <c r="A33" s="204" t="s">
        <v>137</v>
      </c>
      <c r="B33" s="211"/>
      <c r="C33" s="209"/>
      <c r="D33" s="202"/>
      <c r="E33" s="212" t="s">
        <v>138</v>
      </c>
      <c r="F33" s="211"/>
      <c r="G33" s="209"/>
    </row>
    <row r="34" spans="1:7" ht="20.100000000000001" customHeight="1" x14ac:dyDescent="0.25">
      <c r="A34" s="204" t="s">
        <v>139</v>
      </c>
      <c r="B34" s="211"/>
      <c r="C34" s="209"/>
      <c r="D34" s="202"/>
      <c r="E34" s="212" t="s">
        <v>140</v>
      </c>
      <c r="F34" s="211"/>
      <c r="G34" s="209"/>
    </row>
    <row r="35" spans="1:7" ht="20.100000000000001" customHeight="1" thickBot="1" x14ac:dyDescent="0.3">
      <c r="A35" s="219" t="s">
        <v>72</v>
      </c>
      <c r="B35" s="220">
        <v>3015</v>
      </c>
      <c r="C35" s="221"/>
      <c r="D35" s="202"/>
      <c r="E35" s="212" t="s">
        <v>141</v>
      </c>
      <c r="F35" s="211"/>
      <c r="G35" s="209"/>
    </row>
    <row r="36" spans="1:7" ht="20.100000000000001" customHeight="1" thickBot="1" x14ac:dyDescent="0.3">
      <c r="A36" s="224"/>
      <c r="B36" s="215"/>
      <c r="C36" s="222"/>
      <c r="D36" s="202"/>
      <c r="E36" s="213" t="s">
        <v>142</v>
      </c>
      <c r="F36" s="220"/>
      <c r="G36" s="221"/>
    </row>
    <row r="37" spans="1:7" ht="20.100000000000001" customHeight="1" thickBot="1" x14ac:dyDescent="0.3">
      <c r="A37" s="214"/>
      <c r="B37" s="215"/>
      <c r="C37" s="222"/>
      <c r="D37" s="202"/>
      <c r="E37" s="202"/>
      <c r="F37" s="202"/>
      <c r="G37" s="202"/>
    </row>
    <row r="38" spans="1:7" ht="15.75" x14ac:dyDescent="0.25">
      <c r="A38" s="479" t="s">
        <v>143</v>
      </c>
      <c r="B38" s="480"/>
      <c r="C38" s="481"/>
      <c r="D38" s="202"/>
      <c r="E38" s="479" t="s">
        <v>144</v>
      </c>
      <c r="F38" s="482"/>
      <c r="G38" s="483"/>
    </row>
    <row r="39" spans="1:7" ht="20.100000000000001" customHeight="1" x14ac:dyDescent="0.25">
      <c r="A39" s="225" t="s">
        <v>145</v>
      </c>
      <c r="B39" s="477"/>
      <c r="C39" s="478"/>
      <c r="D39" s="202"/>
      <c r="E39" s="226" t="s">
        <v>146</v>
      </c>
      <c r="F39" s="473"/>
      <c r="G39" s="474"/>
    </row>
    <row r="40" spans="1:7" ht="20.100000000000001" customHeight="1" x14ac:dyDescent="0.25">
      <c r="A40" s="225" t="s">
        <v>147</v>
      </c>
      <c r="B40" s="477"/>
      <c r="C40" s="478"/>
      <c r="D40" s="202"/>
      <c r="E40" s="226" t="s">
        <v>148</v>
      </c>
      <c r="F40" s="473"/>
      <c r="G40" s="474"/>
    </row>
    <row r="41" spans="1:7" ht="20.100000000000001" customHeight="1" x14ac:dyDescent="0.25">
      <c r="A41" s="225" t="s">
        <v>149</v>
      </c>
      <c r="B41" s="477"/>
      <c r="C41" s="478"/>
      <c r="D41" s="202"/>
      <c r="E41" s="226" t="s">
        <v>150</v>
      </c>
      <c r="F41" s="473"/>
      <c r="G41" s="474"/>
    </row>
    <row r="42" spans="1:7" ht="20.100000000000001" customHeight="1" x14ac:dyDescent="0.25">
      <c r="A42" s="210" t="s">
        <v>151</v>
      </c>
      <c r="B42" s="471"/>
      <c r="C42" s="472"/>
      <c r="D42" s="202"/>
      <c r="E42" s="226" t="s">
        <v>152</v>
      </c>
      <c r="F42" s="473"/>
      <c r="G42" s="474"/>
    </row>
    <row r="43" spans="1:7" ht="20.100000000000001" customHeight="1" thickBot="1" x14ac:dyDescent="0.3">
      <c r="A43" s="227" t="s">
        <v>153</v>
      </c>
      <c r="B43" s="475"/>
      <c r="C43" s="476"/>
      <c r="D43" s="202"/>
      <c r="E43" s="228" t="s">
        <v>154</v>
      </c>
      <c r="F43" s="475"/>
      <c r="G43" s="476"/>
    </row>
    <row r="44" spans="1:7" ht="15" customHeight="1" x14ac:dyDescent="0.25">
      <c r="D44" s="229"/>
    </row>
    <row r="45" spans="1:7" ht="15" customHeight="1" x14ac:dyDescent="0.25">
      <c r="D45" s="229"/>
    </row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30">
    <mergeCell ref="A7:C7"/>
    <mergeCell ref="E7:G7"/>
    <mergeCell ref="A1:G1"/>
    <mergeCell ref="A2:G2"/>
    <mergeCell ref="A3:G3"/>
    <mergeCell ref="A5:B5"/>
    <mergeCell ref="C5:G5"/>
    <mergeCell ref="A38:C38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B42:C42"/>
    <mergeCell ref="F42:G42"/>
    <mergeCell ref="B43:C43"/>
    <mergeCell ref="F43:G43"/>
    <mergeCell ref="B39:C39"/>
    <mergeCell ref="F39:G39"/>
    <mergeCell ref="B40:C40"/>
    <mergeCell ref="F40:G40"/>
    <mergeCell ref="B41:C41"/>
    <mergeCell ref="F41:G41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0E6D-0FCF-4DFD-ABE5-66946C496FFE}">
  <sheetPr>
    <pageSetUpPr fitToPage="1"/>
  </sheetPr>
  <dimension ref="A1:M30"/>
  <sheetViews>
    <sheetView zoomScale="80" zoomScaleNormal="80" workbookViewId="0">
      <selection activeCell="E18" sqref="E18"/>
    </sheetView>
  </sheetViews>
  <sheetFormatPr defaultRowHeight="12.75" x14ac:dyDescent="0.2"/>
  <cols>
    <col min="1" max="1" width="28.140625" style="231" customWidth="1"/>
    <col min="2" max="3" width="15.28515625" style="231" customWidth="1"/>
    <col min="4" max="4" width="2.7109375" style="231" customWidth="1"/>
    <col min="5" max="5" width="35.28515625" style="231" customWidth="1"/>
    <col min="6" max="7" width="15.28515625" style="231" customWidth="1"/>
    <col min="8" max="256" width="9.140625" style="231"/>
    <col min="257" max="257" width="28.140625" style="231" customWidth="1"/>
    <col min="258" max="259" width="15.28515625" style="231" customWidth="1"/>
    <col min="260" max="260" width="2.7109375" style="231" customWidth="1"/>
    <col min="261" max="261" width="35.28515625" style="231" customWidth="1"/>
    <col min="262" max="263" width="15.28515625" style="231" customWidth="1"/>
    <col min="264" max="512" width="9.140625" style="231"/>
    <col min="513" max="513" width="28.140625" style="231" customWidth="1"/>
    <col min="514" max="515" width="15.28515625" style="231" customWidth="1"/>
    <col min="516" max="516" width="2.7109375" style="231" customWidth="1"/>
    <col min="517" max="517" width="35.28515625" style="231" customWidth="1"/>
    <col min="518" max="519" width="15.28515625" style="231" customWidth="1"/>
    <col min="520" max="768" width="9.140625" style="231"/>
    <col min="769" max="769" width="28.140625" style="231" customWidth="1"/>
    <col min="770" max="771" width="15.28515625" style="231" customWidth="1"/>
    <col min="772" max="772" width="2.7109375" style="231" customWidth="1"/>
    <col min="773" max="773" width="35.28515625" style="231" customWidth="1"/>
    <col min="774" max="775" width="15.28515625" style="231" customWidth="1"/>
    <col min="776" max="1024" width="9.140625" style="231"/>
    <col min="1025" max="1025" width="28.140625" style="231" customWidth="1"/>
    <col min="1026" max="1027" width="15.28515625" style="231" customWidth="1"/>
    <col min="1028" max="1028" width="2.7109375" style="231" customWidth="1"/>
    <col min="1029" max="1029" width="35.28515625" style="231" customWidth="1"/>
    <col min="1030" max="1031" width="15.28515625" style="231" customWidth="1"/>
    <col min="1032" max="1280" width="9.140625" style="231"/>
    <col min="1281" max="1281" width="28.140625" style="231" customWidth="1"/>
    <col min="1282" max="1283" width="15.28515625" style="231" customWidth="1"/>
    <col min="1284" max="1284" width="2.7109375" style="231" customWidth="1"/>
    <col min="1285" max="1285" width="35.28515625" style="231" customWidth="1"/>
    <col min="1286" max="1287" width="15.28515625" style="231" customWidth="1"/>
    <col min="1288" max="1536" width="9.140625" style="231"/>
    <col min="1537" max="1537" width="28.140625" style="231" customWidth="1"/>
    <col min="1538" max="1539" width="15.28515625" style="231" customWidth="1"/>
    <col min="1540" max="1540" width="2.7109375" style="231" customWidth="1"/>
    <col min="1541" max="1541" width="35.28515625" style="231" customWidth="1"/>
    <col min="1542" max="1543" width="15.28515625" style="231" customWidth="1"/>
    <col min="1544" max="1792" width="9.140625" style="231"/>
    <col min="1793" max="1793" width="28.140625" style="231" customWidth="1"/>
    <col min="1794" max="1795" width="15.28515625" style="231" customWidth="1"/>
    <col min="1796" max="1796" width="2.7109375" style="231" customWidth="1"/>
    <col min="1797" max="1797" width="35.28515625" style="231" customWidth="1"/>
    <col min="1798" max="1799" width="15.28515625" style="231" customWidth="1"/>
    <col min="1800" max="2048" width="9.140625" style="231"/>
    <col min="2049" max="2049" width="28.140625" style="231" customWidth="1"/>
    <col min="2050" max="2051" width="15.28515625" style="231" customWidth="1"/>
    <col min="2052" max="2052" width="2.7109375" style="231" customWidth="1"/>
    <col min="2053" max="2053" width="35.28515625" style="231" customWidth="1"/>
    <col min="2054" max="2055" width="15.28515625" style="231" customWidth="1"/>
    <col min="2056" max="2304" width="9.140625" style="231"/>
    <col min="2305" max="2305" width="28.140625" style="231" customWidth="1"/>
    <col min="2306" max="2307" width="15.28515625" style="231" customWidth="1"/>
    <col min="2308" max="2308" width="2.7109375" style="231" customWidth="1"/>
    <col min="2309" max="2309" width="35.28515625" style="231" customWidth="1"/>
    <col min="2310" max="2311" width="15.28515625" style="231" customWidth="1"/>
    <col min="2312" max="2560" width="9.140625" style="231"/>
    <col min="2561" max="2561" width="28.140625" style="231" customWidth="1"/>
    <col min="2562" max="2563" width="15.28515625" style="231" customWidth="1"/>
    <col min="2564" max="2564" width="2.7109375" style="231" customWidth="1"/>
    <col min="2565" max="2565" width="35.28515625" style="231" customWidth="1"/>
    <col min="2566" max="2567" width="15.28515625" style="231" customWidth="1"/>
    <col min="2568" max="2816" width="9.140625" style="231"/>
    <col min="2817" max="2817" width="28.140625" style="231" customWidth="1"/>
    <col min="2818" max="2819" width="15.28515625" style="231" customWidth="1"/>
    <col min="2820" max="2820" width="2.7109375" style="231" customWidth="1"/>
    <col min="2821" max="2821" width="35.28515625" style="231" customWidth="1"/>
    <col min="2822" max="2823" width="15.28515625" style="231" customWidth="1"/>
    <col min="2824" max="3072" width="9.140625" style="231"/>
    <col min="3073" max="3073" width="28.140625" style="231" customWidth="1"/>
    <col min="3074" max="3075" width="15.28515625" style="231" customWidth="1"/>
    <col min="3076" max="3076" width="2.7109375" style="231" customWidth="1"/>
    <col min="3077" max="3077" width="35.28515625" style="231" customWidth="1"/>
    <col min="3078" max="3079" width="15.28515625" style="231" customWidth="1"/>
    <col min="3080" max="3328" width="9.140625" style="231"/>
    <col min="3329" max="3329" width="28.140625" style="231" customWidth="1"/>
    <col min="3330" max="3331" width="15.28515625" style="231" customWidth="1"/>
    <col min="3332" max="3332" width="2.7109375" style="231" customWidth="1"/>
    <col min="3333" max="3333" width="35.28515625" style="231" customWidth="1"/>
    <col min="3334" max="3335" width="15.28515625" style="231" customWidth="1"/>
    <col min="3336" max="3584" width="9.140625" style="231"/>
    <col min="3585" max="3585" width="28.140625" style="231" customWidth="1"/>
    <col min="3586" max="3587" width="15.28515625" style="231" customWidth="1"/>
    <col min="3588" max="3588" width="2.7109375" style="231" customWidth="1"/>
    <col min="3589" max="3589" width="35.28515625" style="231" customWidth="1"/>
    <col min="3590" max="3591" width="15.28515625" style="231" customWidth="1"/>
    <col min="3592" max="3840" width="9.140625" style="231"/>
    <col min="3841" max="3841" width="28.140625" style="231" customWidth="1"/>
    <col min="3842" max="3843" width="15.28515625" style="231" customWidth="1"/>
    <col min="3844" max="3844" width="2.7109375" style="231" customWidth="1"/>
    <col min="3845" max="3845" width="35.28515625" style="231" customWidth="1"/>
    <col min="3846" max="3847" width="15.28515625" style="231" customWidth="1"/>
    <col min="3848" max="4096" width="9.140625" style="231"/>
    <col min="4097" max="4097" width="28.140625" style="231" customWidth="1"/>
    <col min="4098" max="4099" width="15.28515625" style="231" customWidth="1"/>
    <col min="4100" max="4100" width="2.7109375" style="231" customWidth="1"/>
    <col min="4101" max="4101" width="35.28515625" style="231" customWidth="1"/>
    <col min="4102" max="4103" width="15.28515625" style="231" customWidth="1"/>
    <col min="4104" max="4352" width="9.140625" style="231"/>
    <col min="4353" max="4353" width="28.140625" style="231" customWidth="1"/>
    <col min="4354" max="4355" width="15.28515625" style="231" customWidth="1"/>
    <col min="4356" max="4356" width="2.7109375" style="231" customWidth="1"/>
    <col min="4357" max="4357" width="35.28515625" style="231" customWidth="1"/>
    <col min="4358" max="4359" width="15.28515625" style="231" customWidth="1"/>
    <col min="4360" max="4608" width="9.140625" style="231"/>
    <col min="4609" max="4609" width="28.140625" style="231" customWidth="1"/>
    <col min="4610" max="4611" width="15.28515625" style="231" customWidth="1"/>
    <col min="4612" max="4612" width="2.7109375" style="231" customWidth="1"/>
    <col min="4613" max="4613" width="35.28515625" style="231" customWidth="1"/>
    <col min="4614" max="4615" width="15.28515625" style="231" customWidth="1"/>
    <col min="4616" max="4864" width="9.140625" style="231"/>
    <col min="4865" max="4865" width="28.140625" style="231" customWidth="1"/>
    <col min="4866" max="4867" width="15.28515625" style="231" customWidth="1"/>
    <col min="4868" max="4868" width="2.7109375" style="231" customWidth="1"/>
    <col min="4869" max="4869" width="35.28515625" style="231" customWidth="1"/>
    <col min="4870" max="4871" width="15.28515625" style="231" customWidth="1"/>
    <col min="4872" max="5120" width="9.140625" style="231"/>
    <col min="5121" max="5121" width="28.140625" style="231" customWidth="1"/>
    <col min="5122" max="5123" width="15.28515625" style="231" customWidth="1"/>
    <col min="5124" max="5124" width="2.7109375" style="231" customWidth="1"/>
    <col min="5125" max="5125" width="35.28515625" style="231" customWidth="1"/>
    <col min="5126" max="5127" width="15.28515625" style="231" customWidth="1"/>
    <col min="5128" max="5376" width="9.140625" style="231"/>
    <col min="5377" max="5377" width="28.140625" style="231" customWidth="1"/>
    <col min="5378" max="5379" width="15.28515625" style="231" customWidth="1"/>
    <col min="5380" max="5380" width="2.7109375" style="231" customWidth="1"/>
    <col min="5381" max="5381" width="35.28515625" style="231" customWidth="1"/>
    <col min="5382" max="5383" width="15.28515625" style="231" customWidth="1"/>
    <col min="5384" max="5632" width="9.140625" style="231"/>
    <col min="5633" max="5633" width="28.140625" style="231" customWidth="1"/>
    <col min="5634" max="5635" width="15.28515625" style="231" customWidth="1"/>
    <col min="5636" max="5636" width="2.7109375" style="231" customWidth="1"/>
    <col min="5637" max="5637" width="35.28515625" style="231" customWidth="1"/>
    <col min="5638" max="5639" width="15.28515625" style="231" customWidth="1"/>
    <col min="5640" max="5888" width="9.140625" style="231"/>
    <col min="5889" max="5889" width="28.140625" style="231" customWidth="1"/>
    <col min="5890" max="5891" width="15.28515625" style="231" customWidth="1"/>
    <col min="5892" max="5892" width="2.7109375" style="231" customWidth="1"/>
    <col min="5893" max="5893" width="35.28515625" style="231" customWidth="1"/>
    <col min="5894" max="5895" width="15.28515625" style="231" customWidth="1"/>
    <col min="5896" max="6144" width="9.140625" style="231"/>
    <col min="6145" max="6145" width="28.140625" style="231" customWidth="1"/>
    <col min="6146" max="6147" width="15.28515625" style="231" customWidth="1"/>
    <col min="6148" max="6148" width="2.7109375" style="231" customWidth="1"/>
    <col min="6149" max="6149" width="35.28515625" style="231" customWidth="1"/>
    <col min="6150" max="6151" width="15.28515625" style="231" customWidth="1"/>
    <col min="6152" max="6400" width="9.140625" style="231"/>
    <col min="6401" max="6401" width="28.140625" style="231" customWidth="1"/>
    <col min="6402" max="6403" width="15.28515625" style="231" customWidth="1"/>
    <col min="6404" max="6404" width="2.7109375" style="231" customWidth="1"/>
    <col min="6405" max="6405" width="35.28515625" style="231" customWidth="1"/>
    <col min="6406" max="6407" width="15.28515625" style="231" customWidth="1"/>
    <col min="6408" max="6656" width="9.140625" style="231"/>
    <col min="6657" max="6657" width="28.140625" style="231" customWidth="1"/>
    <col min="6658" max="6659" width="15.28515625" style="231" customWidth="1"/>
    <col min="6660" max="6660" width="2.7109375" style="231" customWidth="1"/>
    <col min="6661" max="6661" width="35.28515625" style="231" customWidth="1"/>
    <col min="6662" max="6663" width="15.28515625" style="231" customWidth="1"/>
    <col min="6664" max="6912" width="9.140625" style="231"/>
    <col min="6913" max="6913" width="28.140625" style="231" customWidth="1"/>
    <col min="6914" max="6915" width="15.28515625" style="231" customWidth="1"/>
    <col min="6916" max="6916" width="2.7109375" style="231" customWidth="1"/>
    <col min="6917" max="6917" width="35.28515625" style="231" customWidth="1"/>
    <col min="6918" max="6919" width="15.28515625" style="231" customWidth="1"/>
    <col min="6920" max="7168" width="9.140625" style="231"/>
    <col min="7169" max="7169" width="28.140625" style="231" customWidth="1"/>
    <col min="7170" max="7171" width="15.28515625" style="231" customWidth="1"/>
    <col min="7172" max="7172" width="2.7109375" style="231" customWidth="1"/>
    <col min="7173" max="7173" width="35.28515625" style="231" customWidth="1"/>
    <col min="7174" max="7175" width="15.28515625" style="231" customWidth="1"/>
    <col min="7176" max="7424" width="9.140625" style="231"/>
    <col min="7425" max="7425" width="28.140625" style="231" customWidth="1"/>
    <col min="7426" max="7427" width="15.28515625" style="231" customWidth="1"/>
    <col min="7428" max="7428" width="2.7109375" style="231" customWidth="1"/>
    <col min="7429" max="7429" width="35.28515625" style="231" customWidth="1"/>
    <col min="7430" max="7431" width="15.28515625" style="231" customWidth="1"/>
    <col min="7432" max="7680" width="9.140625" style="231"/>
    <col min="7681" max="7681" width="28.140625" style="231" customWidth="1"/>
    <col min="7682" max="7683" width="15.28515625" style="231" customWidth="1"/>
    <col min="7684" max="7684" width="2.7109375" style="231" customWidth="1"/>
    <col min="7685" max="7685" width="35.28515625" style="231" customWidth="1"/>
    <col min="7686" max="7687" width="15.28515625" style="231" customWidth="1"/>
    <col min="7688" max="7936" width="9.140625" style="231"/>
    <col min="7937" max="7937" width="28.140625" style="231" customWidth="1"/>
    <col min="7938" max="7939" width="15.28515625" style="231" customWidth="1"/>
    <col min="7940" max="7940" width="2.7109375" style="231" customWidth="1"/>
    <col min="7941" max="7941" width="35.28515625" style="231" customWidth="1"/>
    <col min="7942" max="7943" width="15.28515625" style="231" customWidth="1"/>
    <col min="7944" max="8192" width="9.140625" style="231"/>
    <col min="8193" max="8193" width="28.140625" style="231" customWidth="1"/>
    <col min="8194" max="8195" width="15.28515625" style="231" customWidth="1"/>
    <col min="8196" max="8196" width="2.7109375" style="231" customWidth="1"/>
    <col min="8197" max="8197" width="35.28515625" style="231" customWidth="1"/>
    <col min="8198" max="8199" width="15.28515625" style="231" customWidth="1"/>
    <col min="8200" max="8448" width="9.140625" style="231"/>
    <col min="8449" max="8449" width="28.140625" style="231" customWidth="1"/>
    <col min="8450" max="8451" width="15.28515625" style="231" customWidth="1"/>
    <col min="8452" max="8452" width="2.7109375" style="231" customWidth="1"/>
    <col min="8453" max="8453" width="35.28515625" style="231" customWidth="1"/>
    <col min="8454" max="8455" width="15.28515625" style="231" customWidth="1"/>
    <col min="8456" max="8704" width="9.140625" style="231"/>
    <col min="8705" max="8705" width="28.140625" style="231" customWidth="1"/>
    <col min="8706" max="8707" width="15.28515625" style="231" customWidth="1"/>
    <col min="8708" max="8708" width="2.7109375" style="231" customWidth="1"/>
    <col min="8709" max="8709" width="35.28515625" style="231" customWidth="1"/>
    <col min="8710" max="8711" width="15.28515625" style="231" customWidth="1"/>
    <col min="8712" max="8960" width="9.140625" style="231"/>
    <col min="8961" max="8961" width="28.140625" style="231" customWidth="1"/>
    <col min="8962" max="8963" width="15.28515625" style="231" customWidth="1"/>
    <col min="8964" max="8964" width="2.7109375" style="231" customWidth="1"/>
    <col min="8965" max="8965" width="35.28515625" style="231" customWidth="1"/>
    <col min="8966" max="8967" width="15.28515625" style="231" customWidth="1"/>
    <col min="8968" max="9216" width="9.140625" style="231"/>
    <col min="9217" max="9217" width="28.140625" style="231" customWidth="1"/>
    <col min="9218" max="9219" width="15.28515625" style="231" customWidth="1"/>
    <col min="9220" max="9220" width="2.7109375" style="231" customWidth="1"/>
    <col min="9221" max="9221" width="35.28515625" style="231" customWidth="1"/>
    <col min="9222" max="9223" width="15.28515625" style="231" customWidth="1"/>
    <col min="9224" max="9472" width="9.140625" style="231"/>
    <col min="9473" max="9473" width="28.140625" style="231" customWidth="1"/>
    <col min="9474" max="9475" width="15.28515625" style="231" customWidth="1"/>
    <col min="9476" max="9476" width="2.7109375" style="231" customWidth="1"/>
    <col min="9477" max="9477" width="35.28515625" style="231" customWidth="1"/>
    <col min="9478" max="9479" width="15.28515625" style="231" customWidth="1"/>
    <col min="9480" max="9728" width="9.140625" style="231"/>
    <col min="9729" max="9729" width="28.140625" style="231" customWidth="1"/>
    <col min="9730" max="9731" width="15.28515625" style="231" customWidth="1"/>
    <col min="9732" max="9732" width="2.7109375" style="231" customWidth="1"/>
    <col min="9733" max="9733" width="35.28515625" style="231" customWidth="1"/>
    <col min="9734" max="9735" width="15.28515625" style="231" customWidth="1"/>
    <col min="9736" max="9984" width="9.140625" style="231"/>
    <col min="9985" max="9985" width="28.140625" style="231" customWidth="1"/>
    <col min="9986" max="9987" width="15.28515625" style="231" customWidth="1"/>
    <col min="9988" max="9988" width="2.7109375" style="231" customWidth="1"/>
    <col min="9989" max="9989" width="35.28515625" style="231" customWidth="1"/>
    <col min="9990" max="9991" width="15.28515625" style="231" customWidth="1"/>
    <col min="9992" max="10240" width="9.140625" style="231"/>
    <col min="10241" max="10241" width="28.140625" style="231" customWidth="1"/>
    <col min="10242" max="10243" width="15.28515625" style="231" customWidth="1"/>
    <col min="10244" max="10244" width="2.7109375" style="231" customWidth="1"/>
    <col min="10245" max="10245" width="35.28515625" style="231" customWidth="1"/>
    <col min="10246" max="10247" width="15.28515625" style="231" customWidth="1"/>
    <col min="10248" max="10496" width="9.140625" style="231"/>
    <col min="10497" max="10497" width="28.140625" style="231" customWidth="1"/>
    <col min="10498" max="10499" width="15.28515625" style="231" customWidth="1"/>
    <col min="10500" max="10500" width="2.7109375" style="231" customWidth="1"/>
    <col min="10501" max="10501" width="35.28515625" style="231" customWidth="1"/>
    <col min="10502" max="10503" width="15.28515625" style="231" customWidth="1"/>
    <col min="10504" max="10752" width="9.140625" style="231"/>
    <col min="10753" max="10753" width="28.140625" style="231" customWidth="1"/>
    <col min="10754" max="10755" width="15.28515625" style="231" customWidth="1"/>
    <col min="10756" max="10756" width="2.7109375" style="231" customWidth="1"/>
    <col min="10757" max="10757" width="35.28515625" style="231" customWidth="1"/>
    <col min="10758" max="10759" width="15.28515625" style="231" customWidth="1"/>
    <col min="10760" max="11008" width="9.140625" style="231"/>
    <col min="11009" max="11009" width="28.140625" style="231" customWidth="1"/>
    <col min="11010" max="11011" width="15.28515625" style="231" customWidth="1"/>
    <col min="11012" max="11012" width="2.7109375" style="231" customWidth="1"/>
    <col min="11013" max="11013" width="35.28515625" style="231" customWidth="1"/>
    <col min="11014" max="11015" width="15.28515625" style="231" customWidth="1"/>
    <col min="11016" max="11264" width="9.140625" style="231"/>
    <col min="11265" max="11265" width="28.140625" style="231" customWidth="1"/>
    <col min="11266" max="11267" width="15.28515625" style="231" customWidth="1"/>
    <col min="11268" max="11268" width="2.7109375" style="231" customWidth="1"/>
    <col min="11269" max="11269" width="35.28515625" style="231" customWidth="1"/>
    <col min="11270" max="11271" width="15.28515625" style="231" customWidth="1"/>
    <col min="11272" max="11520" width="9.140625" style="231"/>
    <col min="11521" max="11521" width="28.140625" style="231" customWidth="1"/>
    <col min="11522" max="11523" width="15.28515625" style="231" customWidth="1"/>
    <col min="11524" max="11524" width="2.7109375" style="231" customWidth="1"/>
    <col min="11525" max="11525" width="35.28515625" style="231" customWidth="1"/>
    <col min="11526" max="11527" width="15.28515625" style="231" customWidth="1"/>
    <col min="11528" max="11776" width="9.140625" style="231"/>
    <col min="11777" max="11777" width="28.140625" style="231" customWidth="1"/>
    <col min="11778" max="11779" width="15.28515625" style="231" customWidth="1"/>
    <col min="11780" max="11780" width="2.7109375" style="231" customWidth="1"/>
    <col min="11781" max="11781" width="35.28515625" style="231" customWidth="1"/>
    <col min="11782" max="11783" width="15.28515625" style="231" customWidth="1"/>
    <col min="11784" max="12032" width="9.140625" style="231"/>
    <col min="12033" max="12033" width="28.140625" style="231" customWidth="1"/>
    <col min="12034" max="12035" width="15.28515625" style="231" customWidth="1"/>
    <col min="12036" max="12036" width="2.7109375" style="231" customWidth="1"/>
    <col min="12037" max="12037" width="35.28515625" style="231" customWidth="1"/>
    <col min="12038" max="12039" width="15.28515625" style="231" customWidth="1"/>
    <col min="12040" max="12288" width="9.140625" style="231"/>
    <col min="12289" max="12289" width="28.140625" style="231" customWidth="1"/>
    <col min="12290" max="12291" width="15.28515625" style="231" customWidth="1"/>
    <col min="12292" max="12292" width="2.7109375" style="231" customWidth="1"/>
    <col min="12293" max="12293" width="35.28515625" style="231" customWidth="1"/>
    <col min="12294" max="12295" width="15.28515625" style="231" customWidth="1"/>
    <col min="12296" max="12544" width="9.140625" style="231"/>
    <col min="12545" max="12545" width="28.140625" style="231" customWidth="1"/>
    <col min="12546" max="12547" width="15.28515625" style="231" customWidth="1"/>
    <col min="12548" max="12548" width="2.7109375" style="231" customWidth="1"/>
    <col min="12549" max="12549" width="35.28515625" style="231" customWidth="1"/>
    <col min="12550" max="12551" width="15.28515625" style="231" customWidth="1"/>
    <col min="12552" max="12800" width="9.140625" style="231"/>
    <col min="12801" max="12801" width="28.140625" style="231" customWidth="1"/>
    <col min="12802" max="12803" width="15.28515625" style="231" customWidth="1"/>
    <col min="12804" max="12804" width="2.7109375" style="231" customWidth="1"/>
    <col min="12805" max="12805" width="35.28515625" style="231" customWidth="1"/>
    <col min="12806" max="12807" width="15.28515625" style="231" customWidth="1"/>
    <col min="12808" max="13056" width="9.140625" style="231"/>
    <col min="13057" max="13057" width="28.140625" style="231" customWidth="1"/>
    <col min="13058" max="13059" width="15.28515625" style="231" customWidth="1"/>
    <col min="13060" max="13060" width="2.7109375" style="231" customWidth="1"/>
    <col min="13061" max="13061" width="35.28515625" style="231" customWidth="1"/>
    <col min="13062" max="13063" width="15.28515625" style="231" customWidth="1"/>
    <col min="13064" max="13312" width="9.140625" style="231"/>
    <col min="13313" max="13313" width="28.140625" style="231" customWidth="1"/>
    <col min="13314" max="13315" width="15.28515625" style="231" customWidth="1"/>
    <col min="13316" max="13316" width="2.7109375" style="231" customWidth="1"/>
    <col min="13317" max="13317" width="35.28515625" style="231" customWidth="1"/>
    <col min="13318" max="13319" width="15.28515625" style="231" customWidth="1"/>
    <col min="13320" max="13568" width="9.140625" style="231"/>
    <col min="13569" max="13569" width="28.140625" style="231" customWidth="1"/>
    <col min="13570" max="13571" width="15.28515625" style="231" customWidth="1"/>
    <col min="13572" max="13572" width="2.7109375" style="231" customWidth="1"/>
    <col min="13573" max="13573" width="35.28515625" style="231" customWidth="1"/>
    <col min="13574" max="13575" width="15.28515625" style="231" customWidth="1"/>
    <col min="13576" max="13824" width="9.140625" style="231"/>
    <col min="13825" max="13825" width="28.140625" style="231" customWidth="1"/>
    <col min="13826" max="13827" width="15.28515625" style="231" customWidth="1"/>
    <col min="13828" max="13828" width="2.7109375" style="231" customWidth="1"/>
    <col min="13829" max="13829" width="35.28515625" style="231" customWidth="1"/>
    <col min="13830" max="13831" width="15.28515625" style="231" customWidth="1"/>
    <col min="13832" max="14080" width="9.140625" style="231"/>
    <col min="14081" max="14081" width="28.140625" style="231" customWidth="1"/>
    <col min="14082" max="14083" width="15.28515625" style="231" customWidth="1"/>
    <col min="14084" max="14084" width="2.7109375" style="231" customWidth="1"/>
    <col min="14085" max="14085" width="35.28515625" style="231" customWidth="1"/>
    <col min="14086" max="14087" width="15.28515625" style="231" customWidth="1"/>
    <col min="14088" max="14336" width="9.140625" style="231"/>
    <col min="14337" max="14337" width="28.140625" style="231" customWidth="1"/>
    <col min="14338" max="14339" width="15.28515625" style="231" customWidth="1"/>
    <col min="14340" max="14340" width="2.7109375" style="231" customWidth="1"/>
    <col min="14341" max="14341" width="35.28515625" style="231" customWidth="1"/>
    <col min="14342" max="14343" width="15.28515625" style="231" customWidth="1"/>
    <col min="14344" max="14592" width="9.140625" style="231"/>
    <col min="14593" max="14593" width="28.140625" style="231" customWidth="1"/>
    <col min="14594" max="14595" width="15.28515625" style="231" customWidth="1"/>
    <col min="14596" max="14596" width="2.7109375" style="231" customWidth="1"/>
    <col min="14597" max="14597" width="35.28515625" style="231" customWidth="1"/>
    <col min="14598" max="14599" width="15.28515625" style="231" customWidth="1"/>
    <col min="14600" max="14848" width="9.140625" style="231"/>
    <col min="14849" max="14849" width="28.140625" style="231" customWidth="1"/>
    <col min="14850" max="14851" width="15.28515625" style="231" customWidth="1"/>
    <col min="14852" max="14852" width="2.7109375" style="231" customWidth="1"/>
    <col min="14853" max="14853" width="35.28515625" style="231" customWidth="1"/>
    <col min="14854" max="14855" width="15.28515625" style="231" customWidth="1"/>
    <col min="14856" max="15104" width="9.140625" style="231"/>
    <col min="15105" max="15105" width="28.140625" style="231" customWidth="1"/>
    <col min="15106" max="15107" width="15.28515625" style="231" customWidth="1"/>
    <col min="15108" max="15108" width="2.7109375" style="231" customWidth="1"/>
    <col min="15109" max="15109" width="35.28515625" style="231" customWidth="1"/>
    <col min="15110" max="15111" width="15.28515625" style="231" customWidth="1"/>
    <col min="15112" max="15360" width="9.140625" style="231"/>
    <col min="15361" max="15361" width="28.140625" style="231" customWidth="1"/>
    <col min="15362" max="15363" width="15.28515625" style="231" customWidth="1"/>
    <col min="15364" max="15364" width="2.7109375" style="231" customWidth="1"/>
    <col min="15365" max="15365" width="35.28515625" style="231" customWidth="1"/>
    <col min="15366" max="15367" width="15.28515625" style="231" customWidth="1"/>
    <col min="15368" max="15616" width="9.140625" style="231"/>
    <col min="15617" max="15617" width="28.140625" style="231" customWidth="1"/>
    <col min="15618" max="15619" width="15.28515625" style="231" customWidth="1"/>
    <col min="15620" max="15620" width="2.7109375" style="231" customWidth="1"/>
    <col min="15621" max="15621" width="35.28515625" style="231" customWidth="1"/>
    <col min="15622" max="15623" width="15.28515625" style="231" customWidth="1"/>
    <col min="15624" max="15872" width="9.140625" style="231"/>
    <col min="15873" max="15873" width="28.140625" style="231" customWidth="1"/>
    <col min="15874" max="15875" width="15.28515625" style="231" customWidth="1"/>
    <col min="15876" max="15876" width="2.7109375" style="231" customWidth="1"/>
    <col min="15877" max="15877" width="35.28515625" style="231" customWidth="1"/>
    <col min="15878" max="15879" width="15.28515625" style="231" customWidth="1"/>
    <col min="15880" max="16128" width="9.140625" style="231"/>
    <col min="16129" max="16129" width="28.140625" style="231" customWidth="1"/>
    <col min="16130" max="16131" width="15.28515625" style="231" customWidth="1"/>
    <col min="16132" max="16132" width="2.7109375" style="231" customWidth="1"/>
    <col min="16133" max="16133" width="35.28515625" style="231" customWidth="1"/>
    <col min="16134" max="16135" width="15.28515625" style="231" customWidth="1"/>
    <col min="16136" max="16384" width="9.14062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917</v>
      </c>
      <c r="B5" s="446"/>
      <c r="C5" s="446"/>
      <c r="D5" s="128"/>
      <c r="E5" s="446"/>
      <c r="F5" s="446"/>
      <c r="G5" s="446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s="238" customFormat="1" ht="18.75" thickBot="1" x14ac:dyDescent="0.25">
      <c r="A7" s="488" t="s">
        <v>180</v>
      </c>
      <c r="B7" s="489"/>
      <c r="C7" s="490"/>
      <c r="D7" s="297"/>
      <c r="E7" s="243"/>
      <c r="F7" s="243"/>
      <c r="G7" s="243"/>
    </row>
    <row r="8" spans="1:13" s="238" customFormat="1" ht="20.100000000000001" customHeight="1" thickBot="1" x14ac:dyDescent="0.25">
      <c r="A8" s="276" t="s">
        <v>181</v>
      </c>
      <c r="B8" s="491"/>
      <c r="C8" s="495"/>
      <c r="D8" s="297"/>
      <c r="E8" s="243"/>
      <c r="F8" s="243"/>
      <c r="G8" s="243"/>
    </row>
    <row r="9" spans="1:13" s="243" customFormat="1" ht="20.100000000000001" customHeight="1" x14ac:dyDescent="0.2">
      <c r="A9" s="261" t="s">
        <v>3</v>
      </c>
      <c r="B9" s="491" t="s">
        <v>913</v>
      </c>
      <c r="C9" s="495"/>
      <c r="D9" s="297"/>
    </row>
    <row r="10" spans="1:13" s="243" customFormat="1" ht="20.100000000000001" customHeight="1" x14ac:dyDescent="0.2">
      <c r="A10" s="261" t="s">
        <v>4</v>
      </c>
      <c r="B10" s="485" t="s">
        <v>914</v>
      </c>
      <c r="C10" s="493"/>
      <c r="D10" s="297"/>
    </row>
    <row r="11" spans="1:13" s="243" customFormat="1" ht="20.100000000000001" customHeight="1" x14ac:dyDescent="0.2">
      <c r="A11" s="261" t="s">
        <v>5</v>
      </c>
      <c r="B11" s="485"/>
      <c r="C11" s="493"/>
      <c r="D11" s="297"/>
    </row>
    <row r="12" spans="1:13" s="243" customFormat="1" ht="20.100000000000001" customHeight="1" x14ac:dyDescent="0.2">
      <c r="A12" s="261"/>
      <c r="B12" s="485"/>
      <c r="C12" s="493"/>
      <c r="D12" s="297"/>
    </row>
    <row r="13" spans="1:13" s="243" customFormat="1" ht="20.100000000000001" customHeight="1" thickBot="1" x14ac:dyDescent="0.25">
      <c r="A13" s="250"/>
      <c r="B13" s="487"/>
      <c r="C13" s="494"/>
      <c r="D13" s="297"/>
    </row>
    <row r="14" spans="1:13" s="243" customFormat="1" ht="18.75" thickBot="1" x14ac:dyDescent="0.25">
      <c r="A14" s="298" t="s">
        <v>182</v>
      </c>
      <c r="B14" s="14" t="s">
        <v>14</v>
      </c>
      <c r="C14" s="15" t="s">
        <v>15</v>
      </c>
      <c r="D14" s="297"/>
    </row>
    <row r="15" spans="1:13" s="243" customFormat="1" ht="20.100000000000001" customHeight="1" x14ac:dyDescent="0.2">
      <c r="A15" s="254" t="s">
        <v>183</v>
      </c>
      <c r="B15" s="299" t="s">
        <v>915</v>
      </c>
      <c r="C15" s="300"/>
      <c r="D15" s="297"/>
    </row>
    <row r="16" spans="1:13" s="243" customFormat="1" ht="20.100000000000001" customHeight="1" x14ac:dyDescent="0.2">
      <c r="A16" s="261" t="s">
        <v>184</v>
      </c>
      <c r="B16" s="244" t="s">
        <v>916</v>
      </c>
      <c r="C16" s="245"/>
      <c r="D16" s="297"/>
    </row>
    <row r="17" spans="1:12" ht="20.100000000000001" customHeight="1" thickBot="1" x14ac:dyDescent="0.25">
      <c r="A17" s="261"/>
      <c r="B17" s="244"/>
      <c r="C17" s="245"/>
      <c r="D17" s="297"/>
      <c r="E17" s="243"/>
      <c r="F17" s="243"/>
      <c r="G17" s="243"/>
    </row>
    <row r="18" spans="1:12" s="243" customFormat="1" ht="20.100000000000001" customHeight="1" x14ac:dyDescent="0.2">
      <c r="A18" s="301"/>
      <c r="B18" s="301"/>
      <c r="C18" s="301"/>
      <c r="D18" s="297"/>
    </row>
    <row r="19" spans="1:12" ht="15.75" x14ac:dyDescent="0.2">
      <c r="A19" s="309"/>
      <c r="B19" s="309"/>
      <c r="C19" s="309"/>
      <c r="D19" s="128"/>
      <c r="E19" s="243"/>
      <c r="F19" s="243"/>
      <c r="G19" s="243"/>
    </row>
    <row r="20" spans="1:12" s="238" customFormat="1" ht="15.75" x14ac:dyDescent="0.2">
      <c r="A20" s="243"/>
      <c r="B20" s="243"/>
      <c r="C20" s="243"/>
      <c r="D20" s="297"/>
      <c r="E20" s="243"/>
      <c r="F20" s="243"/>
      <c r="G20" s="243"/>
    </row>
    <row r="21" spans="1:12" s="238" customFormat="1" ht="20.100000000000001" customHeight="1" x14ac:dyDescent="0.2">
      <c r="A21" s="243"/>
      <c r="B21" s="243"/>
      <c r="C21" s="243"/>
      <c r="D21" s="297"/>
      <c r="E21" s="243"/>
      <c r="F21" s="243"/>
      <c r="G21" s="243"/>
    </row>
    <row r="22" spans="1:12" s="243" customFormat="1" ht="20.100000000000001" customHeight="1" x14ac:dyDescent="0.2">
      <c r="D22" s="297"/>
    </row>
    <row r="23" spans="1:12" s="243" customFormat="1" ht="20.100000000000001" customHeight="1" x14ac:dyDescent="0.2">
      <c r="D23" s="297"/>
    </row>
    <row r="24" spans="1:12" s="243" customFormat="1" ht="20.100000000000001" customHeight="1" x14ac:dyDescent="0.2">
      <c r="D24" s="297"/>
    </row>
    <row r="25" spans="1:12" s="243" customFormat="1" ht="20.100000000000001" customHeight="1" x14ac:dyDescent="0.2">
      <c r="D25" s="297"/>
      <c r="L25" s="302"/>
    </row>
    <row r="26" spans="1:12" s="243" customFormat="1" ht="20.100000000000001" customHeight="1" x14ac:dyDescent="0.2">
      <c r="D26" s="297"/>
    </row>
    <row r="27" spans="1:12" s="243" customFormat="1" ht="15.75" x14ac:dyDescent="0.2">
      <c r="D27" s="297"/>
    </row>
    <row r="28" spans="1:12" s="243" customFormat="1" ht="20.100000000000001" customHeight="1" x14ac:dyDescent="0.2">
      <c r="D28" s="297"/>
    </row>
    <row r="29" spans="1:12" s="243" customFormat="1" ht="20.100000000000001" customHeight="1" x14ac:dyDescent="0.2">
      <c r="D29" s="297"/>
    </row>
    <row r="30" spans="1:12" s="243" customFormat="1" ht="20.100000000000001" customHeight="1" x14ac:dyDescent="0.2">
      <c r="D30" s="297"/>
    </row>
  </sheetData>
  <mergeCells count="12">
    <mergeCell ref="A7:C7"/>
    <mergeCell ref="A1:G1"/>
    <mergeCell ref="A2:G2"/>
    <mergeCell ref="A3:G3"/>
    <mergeCell ref="A5:C5"/>
    <mergeCell ref="E5:G5"/>
    <mergeCell ref="B8:C8"/>
    <mergeCell ref="B9:C9"/>
    <mergeCell ref="B10:C10"/>
    <mergeCell ref="B11:C11"/>
    <mergeCell ref="B12:C12"/>
    <mergeCell ref="B13:C13"/>
  </mergeCells>
  <printOptions horizontalCentered="1"/>
  <pageMargins left="0.7" right="0.7" top="0.5" bottom="0.5" header="0" footer="0"/>
  <pageSetup scale="71" fitToHeight="0" orientation="portrait" r:id="rId1"/>
  <colBreaks count="1" manualBreakCount="1">
    <brk id="7" max="1048575" man="1"/>
  </col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5D69-4564-48A7-9E05-535B28DC64D5}">
  <sheetPr>
    <pageSetUpPr fitToPage="1"/>
  </sheetPr>
  <dimension ref="A1:M33"/>
  <sheetViews>
    <sheetView zoomScale="80" zoomScaleNormal="80" workbookViewId="0">
      <selection activeCell="C26" sqref="C26"/>
    </sheetView>
  </sheetViews>
  <sheetFormatPr defaultColWidth="20.7109375" defaultRowHeight="12.75" x14ac:dyDescent="0.2"/>
  <cols>
    <col min="1" max="1" width="21.5703125" style="231" customWidth="1"/>
    <col min="2" max="16384" width="20.710937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920</v>
      </c>
      <c r="B5" s="446"/>
      <c r="C5" s="390" t="s">
        <v>491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s="238" customFormat="1" ht="18.75" thickBot="1" x14ac:dyDescent="0.25">
      <c r="A7" s="272" t="s">
        <v>2</v>
      </c>
      <c r="B7" s="488" t="s">
        <v>253</v>
      </c>
      <c r="C7" s="490"/>
      <c r="D7" s="488" t="s">
        <v>252</v>
      </c>
      <c r="E7" s="490"/>
      <c r="F7" s="174"/>
      <c r="G7" s="174"/>
      <c r="H7" s="174"/>
    </row>
    <row r="8" spans="1:13" s="238" customFormat="1" ht="20.100000000000001" customHeight="1" x14ac:dyDescent="0.2">
      <c r="A8" s="273" t="s">
        <v>3</v>
      </c>
      <c r="B8" s="491" t="s">
        <v>919</v>
      </c>
      <c r="C8" s="492"/>
      <c r="D8" s="491" t="s">
        <v>919</v>
      </c>
      <c r="E8" s="492"/>
      <c r="F8" s="174"/>
      <c r="G8" s="174"/>
      <c r="I8" s="502" t="s">
        <v>265</v>
      </c>
      <c r="J8" s="502"/>
    </row>
    <row r="9" spans="1:13" s="243" customFormat="1" ht="20.100000000000001" customHeight="1" x14ac:dyDescent="0.2">
      <c r="A9" s="261" t="s">
        <v>4</v>
      </c>
      <c r="B9" s="485" t="s">
        <v>918</v>
      </c>
      <c r="C9" s="486"/>
      <c r="D9" s="500">
        <v>1500</v>
      </c>
      <c r="E9" s="501"/>
      <c r="F9" s="174"/>
      <c r="G9" s="174"/>
    </row>
    <row r="10" spans="1:13" s="243" customFormat="1" ht="20.100000000000001" customHeight="1" x14ac:dyDescent="0.2">
      <c r="A10" s="261" t="s">
        <v>5</v>
      </c>
      <c r="B10" s="485"/>
      <c r="C10" s="486"/>
      <c r="D10" s="500"/>
      <c r="E10" s="501"/>
      <c r="F10" s="174"/>
      <c r="G10" s="174"/>
    </row>
    <row r="11" spans="1:13" s="243" customFormat="1" ht="20.100000000000001" customHeight="1" x14ac:dyDescent="0.2">
      <c r="A11" s="261"/>
      <c r="B11" s="485"/>
      <c r="C11" s="486"/>
      <c r="D11" s="500"/>
      <c r="E11" s="501"/>
      <c r="F11" s="174"/>
      <c r="G11" s="174"/>
    </row>
    <row r="12" spans="1:13" s="243" customFormat="1" ht="20.100000000000001" customHeight="1" x14ac:dyDescent="0.2">
      <c r="A12" s="261"/>
      <c r="B12" s="485"/>
      <c r="C12" s="486"/>
      <c r="D12" s="500"/>
      <c r="E12" s="501"/>
      <c r="F12" s="174"/>
      <c r="G12" s="174"/>
    </row>
    <row r="13" spans="1:13" s="243" customFormat="1" ht="20.100000000000001" customHeight="1" x14ac:dyDescent="0.2">
      <c r="A13" s="261"/>
      <c r="B13" s="485"/>
      <c r="C13" s="486"/>
      <c r="D13" s="500"/>
      <c r="E13" s="501"/>
      <c r="F13" s="174"/>
      <c r="G13" s="174"/>
    </row>
    <row r="14" spans="1:13" s="243" customFormat="1" ht="20.100000000000001" customHeight="1" thickBot="1" x14ac:dyDescent="0.25">
      <c r="A14" s="275"/>
      <c r="B14" s="496"/>
      <c r="C14" s="497"/>
      <c r="D14" s="498"/>
      <c r="E14" s="499"/>
      <c r="F14" s="174"/>
      <c r="G14" s="174"/>
    </row>
    <row r="15" spans="1:13" s="243" customFormat="1" ht="18.75" thickBot="1" x14ac:dyDescent="0.25">
      <c r="A15" s="272" t="s">
        <v>13</v>
      </c>
      <c r="B15" s="13" t="s">
        <v>14</v>
      </c>
      <c r="C15" s="98" t="s">
        <v>15</v>
      </c>
      <c r="D15" s="13" t="s">
        <v>14</v>
      </c>
      <c r="E15" s="98" t="s">
        <v>15</v>
      </c>
      <c r="F15" s="174"/>
      <c r="G15" s="174"/>
    </row>
    <row r="16" spans="1:13" s="243" customFormat="1" ht="20.100000000000001" customHeight="1" x14ac:dyDescent="0.2">
      <c r="A16" s="276" t="s">
        <v>175</v>
      </c>
      <c r="B16" s="277" t="s">
        <v>251</v>
      </c>
      <c r="C16" s="245"/>
      <c r="D16" s="277" t="s">
        <v>251</v>
      </c>
      <c r="E16" s="274"/>
      <c r="F16" s="174"/>
      <c r="G16" s="174"/>
    </row>
    <row r="17" spans="1:7" s="243" customFormat="1" ht="20.100000000000001" customHeight="1" x14ac:dyDescent="0.2">
      <c r="A17" s="254" t="s">
        <v>176</v>
      </c>
      <c r="B17" s="244" t="s">
        <v>250</v>
      </c>
      <c r="C17" s="245"/>
      <c r="D17" s="244" t="s">
        <v>250</v>
      </c>
      <c r="E17" s="274"/>
      <c r="F17" s="174"/>
      <c r="G17" s="174"/>
    </row>
    <row r="18" spans="1:7" s="243" customFormat="1" ht="20.100000000000001" customHeight="1" x14ac:dyDescent="0.2">
      <c r="A18" s="279"/>
      <c r="B18" s="244"/>
      <c r="C18" s="245"/>
      <c r="D18" s="278"/>
      <c r="E18" s="274"/>
      <c r="F18" s="174"/>
      <c r="G18" s="174"/>
    </row>
    <row r="19" spans="1:7" s="238" customFormat="1" ht="20.100000000000001" customHeight="1" x14ac:dyDescent="0.2">
      <c r="A19" s="279"/>
      <c r="B19" s="244"/>
      <c r="C19" s="245"/>
      <c r="D19" s="278"/>
      <c r="E19" s="274"/>
      <c r="F19" s="174"/>
      <c r="G19" s="174"/>
    </row>
    <row r="20" spans="1:7" s="238" customFormat="1" ht="20.100000000000001" customHeight="1" thickBot="1" x14ac:dyDescent="0.25">
      <c r="A20" s="280"/>
      <c r="B20" s="259"/>
      <c r="C20" s="260"/>
      <c r="D20" s="281"/>
      <c r="E20" s="282"/>
      <c r="F20" s="174"/>
      <c r="G20" s="174"/>
    </row>
    <row r="21" spans="1:7" s="243" customFormat="1" ht="18" customHeight="1" x14ac:dyDescent="0.2">
      <c r="A21" s="283" t="s">
        <v>8</v>
      </c>
      <c r="B21" s="283"/>
      <c r="C21" s="283"/>
      <c r="D21" s="283"/>
      <c r="E21" s="283"/>
      <c r="F21" s="174"/>
      <c r="G21" s="174"/>
    </row>
    <row r="22" spans="1:7" ht="15" x14ac:dyDescent="0.2">
      <c r="A22" s="284"/>
      <c r="B22" s="284"/>
      <c r="F22" s="271"/>
      <c r="G22" s="271"/>
    </row>
    <row r="23" spans="1:7" ht="15" x14ac:dyDescent="0.2">
      <c r="A23" s="286" t="s">
        <v>8</v>
      </c>
      <c r="B23" s="286"/>
      <c r="C23" s="286"/>
      <c r="D23" s="287" t="s">
        <v>8</v>
      </c>
      <c r="F23" s="271"/>
      <c r="G23" s="271"/>
    </row>
    <row r="24" spans="1:7" ht="15" x14ac:dyDescent="0.2">
      <c r="A24" s="265"/>
      <c r="B24" s="265"/>
      <c r="C24" s="265"/>
      <c r="D24" s="267"/>
      <c r="F24" s="271"/>
      <c r="G24" s="271"/>
    </row>
    <row r="25" spans="1:7" ht="14.25" customHeight="1" x14ac:dyDescent="0.2">
      <c r="A25" s="288" t="s">
        <v>8</v>
      </c>
      <c r="B25" s="267"/>
      <c r="C25" s="267"/>
      <c r="D25" s="285"/>
      <c r="F25" s="271"/>
      <c r="G25" s="271"/>
    </row>
    <row r="26" spans="1:7" ht="15" x14ac:dyDescent="0.2">
      <c r="A26" s="289" t="s">
        <v>8</v>
      </c>
      <c r="B26" s="289"/>
      <c r="C26" s="289"/>
      <c r="D26" s="288" t="s">
        <v>8</v>
      </c>
      <c r="E26" s="267"/>
      <c r="F26" s="271"/>
      <c r="G26" s="271"/>
    </row>
    <row r="27" spans="1:7" ht="15.75" customHeight="1" x14ac:dyDescent="0.2">
      <c r="A27" s="267"/>
      <c r="B27" s="267"/>
      <c r="C27" s="267"/>
      <c r="D27" s="267"/>
      <c r="E27" s="267"/>
      <c r="F27" s="271"/>
      <c r="G27" s="271"/>
    </row>
    <row r="28" spans="1:7" ht="15" x14ac:dyDescent="0.2">
      <c r="A28" s="267"/>
      <c r="B28" s="267"/>
      <c r="C28" s="267"/>
      <c r="D28" s="267"/>
      <c r="E28" s="267"/>
      <c r="F28" s="271"/>
      <c r="G28" s="271"/>
    </row>
    <row r="29" spans="1:7" x14ac:dyDescent="0.2">
      <c r="F29" s="271"/>
      <c r="G29" s="271"/>
    </row>
    <row r="30" spans="1:7" x14ac:dyDescent="0.2">
      <c r="F30" s="271"/>
      <c r="G30" s="271"/>
    </row>
    <row r="31" spans="1:7" x14ac:dyDescent="0.2">
      <c r="F31" s="271"/>
      <c r="G31" s="271"/>
    </row>
    <row r="33" spans="6:7" ht="15" x14ac:dyDescent="0.2">
      <c r="F33" s="290" t="s">
        <v>8</v>
      </c>
      <c r="G33" s="291" t="s">
        <v>8</v>
      </c>
    </row>
  </sheetData>
  <mergeCells count="22">
    <mergeCell ref="B7:C7"/>
    <mergeCell ref="D7:E7"/>
    <mergeCell ref="I8:J8"/>
    <mergeCell ref="A1:G1"/>
    <mergeCell ref="A2:G2"/>
    <mergeCell ref="A3:G3"/>
    <mergeCell ref="A5:B5"/>
    <mergeCell ref="C5:G5"/>
    <mergeCell ref="B8:C8"/>
    <mergeCell ref="D8:E8"/>
    <mergeCell ref="B9:C9"/>
    <mergeCell ref="D9:E9"/>
    <mergeCell ref="B10:C10"/>
    <mergeCell ref="D10:E10"/>
    <mergeCell ref="B11:C11"/>
    <mergeCell ref="D11:E11"/>
    <mergeCell ref="B14:C14"/>
    <mergeCell ref="D14:E14"/>
    <mergeCell ref="B12:C12"/>
    <mergeCell ref="D12:E12"/>
    <mergeCell ref="B13:C13"/>
    <mergeCell ref="D13:E13"/>
  </mergeCells>
  <printOptions horizontalCentered="1"/>
  <pageMargins left="0.7" right="0.7" top="0.5" bottom="0.5" header="0" footer="0"/>
  <pageSetup scale="62" fitToHeight="0" orientation="portrait" verticalDpi="300" r:id="rId1"/>
  <headerFooter alignWithMargins="0">
    <oddFooter xml:space="preserve">&amp;C &amp;R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0688-8CCB-46AD-8D9D-29804B2B4D88}">
  <sheetPr>
    <pageSetUpPr fitToPage="1"/>
  </sheetPr>
  <dimension ref="A1:M49"/>
  <sheetViews>
    <sheetView zoomScale="80" zoomScaleNormal="80" workbookViewId="0">
      <selection activeCell="I21" sqref="I21"/>
    </sheetView>
  </sheetViews>
  <sheetFormatPr defaultRowHeight="12.75" x14ac:dyDescent="0.2"/>
  <cols>
    <col min="1" max="1" width="23.7109375" style="231" customWidth="1"/>
    <col min="2" max="2" width="24.28515625" style="231" customWidth="1"/>
    <col min="3" max="3" width="15.7109375" style="231" customWidth="1"/>
    <col min="4" max="4" width="7" style="231" customWidth="1"/>
    <col min="5" max="5" width="28.42578125" style="231" bestFit="1" customWidth="1"/>
    <col min="6" max="7" width="15.7109375" style="231" customWidth="1"/>
    <col min="8" max="8" width="9.140625" style="231"/>
    <col min="9" max="9" width="33.42578125" style="231" bestFit="1" customWidth="1"/>
    <col min="10" max="255" width="9.140625" style="231"/>
    <col min="256" max="256" width="4.7109375" style="231" customWidth="1"/>
    <col min="257" max="257" width="2.7109375" style="231" customWidth="1"/>
    <col min="258" max="258" width="28.7109375" style="231" customWidth="1"/>
    <col min="259" max="259" width="20.7109375" style="231" customWidth="1"/>
    <col min="260" max="260" width="2.7109375" style="231" customWidth="1"/>
    <col min="261" max="261" width="28.7109375" style="231" customWidth="1"/>
    <col min="262" max="262" width="20.7109375" style="231" customWidth="1"/>
    <col min="263" max="511" width="9.140625" style="231"/>
    <col min="512" max="512" width="4.7109375" style="231" customWidth="1"/>
    <col min="513" max="513" width="2.7109375" style="231" customWidth="1"/>
    <col min="514" max="514" width="28.7109375" style="231" customWidth="1"/>
    <col min="515" max="515" width="20.7109375" style="231" customWidth="1"/>
    <col min="516" max="516" width="2.7109375" style="231" customWidth="1"/>
    <col min="517" max="517" width="28.7109375" style="231" customWidth="1"/>
    <col min="518" max="518" width="20.7109375" style="231" customWidth="1"/>
    <col min="519" max="767" width="9.140625" style="231"/>
    <col min="768" max="768" width="4.7109375" style="231" customWidth="1"/>
    <col min="769" max="769" width="2.7109375" style="231" customWidth="1"/>
    <col min="770" max="770" width="28.7109375" style="231" customWidth="1"/>
    <col min="771" max="771" width="20.7109375" style="231" customWidth="1"/>
    <col min="772" max="772" width="2.7109375" style="231" customWidth="1"/>
    <col min="773" max="773" width="28.7109375" style="231" customWidth="1"/>
    <col min="774" max="774" width="20.7109375" style="231" customWidth="1"/>
    <col min="775" max="1023" width="9.140625" style="231"/>
    <col min="1024" max="1024" width="4.7109375" style="231" customWidth="1"/>
    <col min="1025" max="1025" width="2.7109375" style="231" customWidth="1"/>
    <col min="1026" max="1026" width="28.7109375" style="231" customWidth="1"/>
    <col min="1027" max="1027" width="20.7109375" style="231" customWidth="1"/>
    <col min="1028" max="1028" width="2.7109375" style="231" customWidth="1"/>
    <col min="1029" max="1029" width="28.7109375" style="231" customWidth="1"/>
    <col min="1030" max="1030" width="20.7109375" style="231" customWidth="1"/>
    <col min="1031" max="1279" width="9.140625" style="231"/>
    <col min="1280" max="1280" width="4.7109375" style="231" customWidth="1"/>
    <col min="1281" max="1281" width="2.7109375" style="231" customWidth="1"/>
    <col min="1282" max="1282" width="28.7109375" style="231" customWidth="1"/>
    <col min="1283" max="1283" width="20.7109375" style="231" customWidth="1"/>
    <col min="1284" max="1284" width="2.7109375" style="231" customWidth="1"/>
    <col min="1285" max="1285" width="28.7109375" style="231" customWidth="1"/>
    <col min="1286" max="1286" width="20.7109375" style="231" customWidth="1"/>
    <col min="1287" max="1535" width="9.140625" style="231"/>
    <col min="1536" max="1536" width="4.7109375" style="231" customWidth="1"/>
    <col min="1537" max="1537" width="2.7109375" style="231" customWidth="1"/>
    <col min="1538" max="1538" width="28.7109375" style="231" customWidth="1"/>
    <col min="1539" max="1539" width="20.7109375" style="231" customWidth="1"/>
    <col min="1540" max="1540" width="2.7109375" style="231" customWidth="1"/>
    <col min="1541" max="1541" width="28.7109375" style="231" customWidth="1"/>
    <col min="1542" max="1542" width="20.7109375" style="231" customWidth="1"/>
    <col min="1543" max="1791" width="9.140625" style="231"/>
    <col min="1792" max="1792" width="4.7109375" style="231" customWidth="1"/>
    <col min="1793" max="1793" width="2.7109375" style="231" customWidth="1"/>
    <col min="1794" max="1794" width="28.7109375" style="231" customWidth="1"/>
    <col min="1795" max="1795" width="20.7109375" style="231" customWidth="1"/>
    <col min="1796" max="1796" width="2.7109375" style="231" customWidth="1"/>
    <col min="1797" max="1797" width="28.7109375" style="231" customWidth="1"/>
    <col min="1798" max="1798" width="20.7109375" style="231" customWidth="1"/>
    <col min="1799" max="2047" width="9.140625" style="231"/>
    <col min="2048" max="2048" width="4.7109375" style="231" customWidth="1"/>
    <col min="2049" max="2049" width="2.7109375" style="231" customWidth="1"/>
    <col min="2050" max="2050" width="28.7109375" style="231" customWidth="1"/>
    <col min="2051" max="2051" width="20.7109375" style="231" customWidth="1"/>
    <col min="2052" max="2052" width="2.7109375" style="231" customWidth="1"/>
    <col min="2053" max="2053" width="28.7109375" style="231" customWidth="1"/>
    <col min="2054" max="2054" width="20.7109375" style="231" customWidth="1"/>
    <col min="2055" max="2303" width="9.140625" style="231"/>
    <col min="2304" max="2304" width="4.7109375" style="231" customWidth="1"/>
    <col min="2305" max="2305" width="2.7109375" style="231" customWidth="1"/>
    <col min="2306" max="2306" width="28.7109375" style="231" customWidth="1"/>
    <col min="2307" max="2307" width="20.7109375" style="231" customWidth="1"/>
    <col min="2308" max="2308" width="2.7109375" style="231" customWidth="1"/>
    <col min="2309" max="2309" width="28.7109375" style="231" customWidth="1"/>
    <col min="2310" max="2310" width="20.7109375" style="231" customWidth="1"/>
    <col min="2311" max="2559" width="9.140625" style="231"/>
    <col min="2560" max="2560" width="4.7109375" style="231" customWidth="1"/>
    <col min="2561" max="2561" width="2.7109375" style="231" customWidth="1"/>
    <col min="2562" max="2562" width="28.7109375" style="231" customWidth="1"/>
    <col min="2563" max="2563" width="20.7109375" style="231" customWidth="1"/>
    <col min="2564" max="2564" width="2.7109375" style="231" customWidth="1"/>
    <col min="2565" max="2565" width="28.7109375" style="231" customWidth="1"/>
    <col min="2566" max="2566" width="20.7109375" style="231" customWidth="1"/>
    <col min="2567" max="2815" width="9.140625" style="231"/>
    <col min="2816" max="2816" width="4.7109375" style="231" customWidth="1"/>
    <col min="2817" max="2817" width="2.7109375" style="231" customWidth="1"/>
    <col min="2818" max="2818" width="28.7109375" style="231" customWidth="1"/>
    <col min="2819" max="2819" width="20.7109375" style="231" customWidth="1"/>
    <col min="2820" max="2820" width="2.7109375" style="231" customWidth="1"/>
    <col min="2821" max="2821" width="28.7109375" style="231" customWidth="1"/>
    <col min="2822" max="2822" width="20.7109375" style="231" customWidth="1"/>
    <col min="2823" max="3071" width="9.140625" style="231"/>
    <col min="3072" max="3072" width="4.7109375" style="231" customWidth="1"/>
    <col min="3073" max="3073" width="2.7109375" style="231" customWidth="1"/>
    <col min="3074" max="3074" width="28.7109375" style="231" customWidth="1"/>
    <col min="3075" max="3075" width="20.7109375" style="231" customWidth="1"/>
    <col min="3076" max="3076" width="2.7109375" style="231" customWidth="1"/>
    <col min="3077" max="3077" width="28.7109375" style="231" customWidth="1"/>
    <col min="3078" max="3078" width="20.7109375" style="231" customWidth="1"/>
    <col min="3079" max="3327" width="9.140625" style="231"/>
    <col min="3328" max="3328" width="4.7109375" style="231" customWidth="1"/>
    <col min="3329" max="3329" width="2.7109375" style="231" customWidth="1"/>
    <col min="3330" max="3330" width="28.7109375" style="231" customWidth="1"/>
    <col min="3331" max="3331" width="20.7109375" style="231" customWidth="1"/>
    <col min="3332" max="3332" width="2.7109375" style="231" customWidth="1"/>
    <col min="3333" max="3333" width="28.7109375" style="231" customWidth="1"/>
    <col min="3334" max="3334" width="20.7109375" style="231" customWidth="1"/>
    <col min="3335" max="3583" width="9.140625" style="231"/>
    <col min="3584" max="3584" width="4.7109375" style="231" customWidth="1"/>
    <col min="3585" max="3585" width="2.7109375" style="231" customWidth="1"/>
    <col min="3586" max="3586" width="28.7109375" style="231" customWidth="1"/>
    <col min="3587" max="3587" width="20.7109375" style="231" customWidth="1"/>
    <col min="3588" max="3588" width="2.7109375" style="231" customWidth="1"/>
    <col min="3589" max="3589" width="28.7109375" style="231" customWidth="1"/>
    <col min="3590" max="3590" width="20.7109375" style="231" customWidth="1"/>
    <col min="3591" max="3839" width="9.140625" style="231"/>
    <col min="3840" max="3840" width="4.7109375" style="231" customWidth="1"/>
    <col min="3841" max="3841" width="2.7109375" style="231" customWidth="1"/>
    <col min="3842" max="3842" width="28.7109375" style="231" customWidth="1"/>
    <col min="3843" max="3843" width="20.7109375" style="231" customWidth="1"/>
    <col min="3844" max="3844" width="2.7109375" style="231" customWidth="1"/>
    <col min="3845" max="3845" width="28.7109375" style="231" customWidth="1"/>
    <col min="3846" max="3846" width="20.7109375" style="231" customWidth="1"/>
    <col min="3847" max="4095" width="9.140625" style="231"/>
    <col min="4096" max="4096" width="4.7109375" style="231" customWidth="1"/>
    <col min="4097" max="4097" width="2.7109375" style="231" customWidth="1"/>
    <col min="4098" max="4098" width="28.7109375" style="231" customWidth="1"/>
    <col min="4099" max="4099" width="20.7109375" style="231" customWidth="1"/>
    <col min="4100" max="4100" width="2.7109375" style="231" customWidth="1"/>
    <col min="4101" max="4101" width="28.7109375" style="231" customWidth="1"/>
    <col min="4102" max="4102" width="20.7109375" style="231" customWidth="1"/>
    <col min="4103" max="4351" width="9.140625" style="231"/>
    <col min="4352" max="4352" width="4.7109375" style="231" customWidth="1"/>
    <col min="4353" max="4353" width="2.7109375" style="231" customWidth="1"/>
    <col min="4354" max="4354" width="28.7109375" style="231" customWidth="1"/>
    <col min="4355" max="4355" width="20.7109375" style="231" customWidth="1"/>
    <col min="4356" max="4356" width="2.7109375" style="231" customWidth="1"/>
    <col min="4357" max="4357" width="28.7109375" style="231" customWidth="1"/>
    <col min="4358" max="4358" width="20.7109375" style="231" customWidth="1"/>
    <col min="4359" max="4607" width="9.140625" style="231"/>
    <col min="4608" max="4608" width="4.7109375" style="231" customWidth="1"/>
    <col min="4609" max="4609" width="2.7109375" style="231" customWidth="1"/>
    <col min="4610" max="4610" width="28.7109375" style="231" customWidth="1"/>
    <col min="4611" max="4611" width="20.7109375" style="231" customWidth="1"/>
    <col min="4612" max="4612" width="2.7109375" style="231" customWidth="1"/>
    <col min="4613" max="4613" width="28.7109375" style="231" customWidth="1"/>
    <col min="4614" max="4614" width="20.7109375" style="231" customWidth="1"/>
    <col min="4615" max="4863" width="9.140625" style="231"/>
    <col min="4864" max="4864" width="4.7109375" style="231" customWidth="1"/>
    <col min="4865" max="4865" width="2.7109375" style="231" customWidth="1"/>
    <col min="4866" max="4866" width="28.7109375" style="231" customWidth="1"/>
    <col min="4867" max="4867" width="20.7109375" style="231" customWidth="1"/>
    <col min="4868" max="4868" width="2.7109375" style="231" customWidth="1"/>
    <col min="4869" max="4869" width="28.7109375" style="231" customWidth="1"/>
    <col min="4870" max="4870" width="20.7109375" style="231" customWidth="1"/>
    <col min="4871" max="5119" width="9.140625" style="231"/>
    <col min="5120" max="5120" width="4.7109375" style="231" customWidth="1"/>
    <col min="5121" max="5121" width="2.7109375" style="231" customWidth="1"/>
    <col min="5122" max="5122" width="28.7109375" style="231" customWidth="1"/>
    <col min="5123" max="5123" width="20.7109375" style="231" customWidth="1"/>
    <col min="5124" max="5124" width="2.7109375" style="231" customWidth="1"/>
    <col min="5125" max="5125" width="28.7109375" style="231" customWidth="1"/>
    <col min="5126" max="5126" width="20.7109375" style="231" customWidth="1"/>
    <col min="5127" max="5375" width="9.140625" style="231"/>
    <col min="5376" max="5376" width="4.7109375" style="231" customWidth="1"/>
    <col min="5377" max="5377" width="2.7109375" style="231" customWidth="1"/>
    <col min="5378" max="5378" width="28.7109375" style="231" customWidth="1"/>
    <col min="5379" max="5379" width="20.7109375" style="231" customWidth="1"/>
    <col min="5380" max="5380" width="2.7109375" style="231" customWidth="1"/>
    <col min="5381" max="5381" width="28.7109375" style="231" customWidth="1"/>
    <col min="5382" max="5382" width="20.7109375" style="231" customWidth="1"/>
    <col min="5383" max="5631" width="9.140625" style="231"/>
    <col min="5632" max="5632" width="4.7109375" style="231" customWidth="1"/>
    <col min="5633" max="5633" width="2.7109375" style="231" customWidth="1"/>
    <col min="5634" max="5634" width="28.7109375" style="231" customWidth="1"/>
    <col min="5635" max="5635" width="20.7109375" style="231" customWidth="1"/>
    <col min="5636" max="5636" width="2.7109375" style="231" customWidth="1"/>
    <col min="5637" max="5637" width="28.7109375" style="231" customWidth="1"/>
    <col min="5638" max="5638" width="20.7109375" style="231" customWidth="1"/>
    <col min="5639" max="5887" width="9.140625" style="231"/>
    <col min="5888" max="5888" width="4.7109375" style="231" customWidth="1"/>
    <col min="5889" max="5889" width="2.7109375" style="231" customWidth="1"/>
    <col min="5890" max="5890" width="28.7109375" style="231" customWidth="1"/>
    <col min="5891" max="5891" width="20.7109375" style="231" customWidth="1"/>
    <col min="5892" max="5892" width="2.7109375" style="231" customWidth="1"/>
    <col min="5893" max="5893" width="28.7109375" style="231" customWidth="1"/>
    <col min="5894" max="5894" width="20.7109375" style="231" customWidth="1"/>
    <col min="5895" max="6143" width="9.140625" style="231"/>
    <col min="6144" max="6144" width="4.7109375" style="231" customWidth="1"/>
    <col min="6145" max="6145" width="2.7109375" style="231" customWidth="1"/>
    <col min="6146" max="6146" width="28.7109375" style="231" customWidth="1"/>
    <col min="6147" max="6147" width="20.7109375" style="231" customWidth="1"/>
    <col min="6148" max="6148" width="2.7109375" style="231" customWidth="1"/>
    <col min="6149" max="6149" width="28.7109375" style="231" customWidth="1"/>
    <col min="6150" max="6150" width="20.7109375" style="231" customWidth="1"/>
    <col min="6151" max="6399" width="9.140625" style="231"/>
    <col min="6400" max="6400" width="4.7109375" style="231" customWidth="1"/>
    <col min="6401" max="6401" width="2.7109375" style="231" customWidth="1"/>
    <col min="6402" max="6402" width="28.7109375" style="231" customWidth="1"/>
    <col min="6403" max="6403" width="20.7109375" style="231" customWidth="1"/>
    <col min="6404" max="6404" width="2.7109375" style="231" customWidth="1"/>
    <col min="6405" max="6405" width="28.7109375" style="231" customWidth="1"/>
    <col min="6406" max="6406" width="20.7109375" style="231" customWidth="1"/>
    <col min="6407" max="6655" width="9.140625" style="231"/>
    <col min="6656" max="6656" width="4.7109375" style="231" customWidth="1"/>
    <col min="6657" max="6657" width="2.7109375" style="231" customWidth="1"/>
    <col min="6658" max="6658" width="28.7109375" style="231" customWidth="1"/>
    <col min="6659" max="6659" width="20.7109375" style="231" customWidth="1"/>
    <col min="6660" max="6660" width="2.7109375" style="231" customWidth="1"/>
    <col min="6661" max="6661" width="28.7109375" style="231" customWidth="1"/>
    <col min="6662" max="6662" width="20.7109375" style="231" customWidth="1"/>
    <col min="6663" max="6911" width="9.140625" style="231"/>
    <col min="6912" max="6912" width="4.7109375" style="231" customWidth="1"/>
    <col min="6913" max="6913" width="2.7109375" style="231" customWidth="1"/>
    <col min="6914" max="6914" width="28.7109375" style="231" customWidth="1"/>
    <col min="6915" max="6915" width="20.7109375" style="231" customWidth="1"/>
    <col min="6916" max="6916" width="2.7109375" style="231" customWidth="1"/>
    <col min="6917" max="6917" width="28.7109375" style="231" customWidth="1"/>
    <col min="6918" max="6918" width="20.7109375" style="231" customWidth="1"/>
    <col min="6919" max="7167" width="9.140625" style="231"/>
    <col min="7168" max="7168" width="4.7109375" style="231" customWidth="1"/>
    <col min="7169" max="7169" width="2.7109375" style="231" customWidth="1"/>
    <col min="7170" max="7170" width="28.7109375" style="231" customWidth="1"/>
    <col min="7171" max="7171" width="20.7109375" style="231" customWidth="1"/>
    <col min="7172" max="7172" width="2.7109375" style="231" customWidth="1"/>
    <col min="7173" max="7173" width="28.7109375" style="231" customWidth="1"/>
    <col min="7174" max="7174" width="20.7109375" style="231" customWidth="1"/>
    <col min="7175" max="7423" width="9.140625" style="231"/>
    <col min="7424" max="7424" width="4.7109375" style="231" customWidth="1"/>
    <col min="7425" max="7425" width="2.7109375" style="231" customWidth="1"/>
    <col min="7426" max="7426" width="28.7109375" style="231" customWidth="1"/>
    <col min="7427" max="7427" width="20.7109375" style="231" customWidth="1"/>
    <col min="7428" max="7428" width="2.7109375" style="231" customWidth="1"/>
    <col min="7429" max="7429" width="28.7109375" style="231" customWidth="1"/>
    <col min="7430" max="7430" width="20.7109375" style="231" customWidth="1"/>
    <col min="7431" max="7679" width="9.140625" style="231"/>
    <col min="7680" max="7680" width="4.7109375" style="231" customWidth="1"/>
    <col min="7681" max="7681" width="2.7109375" style="231" customWidth="1"/>
    <col min="7682" max="7682" width="28.7109375" style="231" customWidth="1"/>
    <col min="7683" max="7683" width="20.7109375" style="231" customWidth="1"/>
    <col min="7684" max="7684" width="2.7109375" style="231" customWidth="1"/>
    <col min="7685" max="7685" width="28.7109375" style="231" customWidth="1"/>
    <col min="7686" max="7686" width="20.7109375" style="231" customWidth="1"/>
    <col min="7687" max="7935" width="9.140625" style="231"/>
    <col min="7936" max="7936" width="4.7109375" style="231" customWidth="1"/>
    <col min="7937" max="7937" width="2.7109375" style="231" customWidth="1"/>
    <col min="7938" max="7938" width="28.7109375" style="231" customWidth="1"/>
    <col min="7939" max="7939" width="20.7109375" style="231" customWidth="1"/>
    <col min="7940" max="7940" width="2.7109375" style="231" customWidth="1"/>
    <col min="7941" max="7941" width="28.7109375" style="231" customWidth="1"/>
    <col min="7942" max="7942" width="20.7109375" style="231" customWidth="1"/>
    <col min="7943" max="8191" width="9.140625" style="231"/>
    <col min="8192" max="8192" width="4.7109375" style="231" customWidth="1"/>
    <col min="8193" max="8193" width="2.7109375" style="231" customWidth="1"/>
    <col min="8194" max="8194" width="28.7109375" style="231" customWidth="1"/>
    <col min="8195" max="8195" width="20.7109375" style="231" customWidth="1"/>
    <col min="8196" max="8196" width="2.7109375" style="231" customWidth="1"/>
    <col min="8197" max="8197" width="28.7109375" style="231" customWidth="1"/>
    <col min="8198" max="8198" width="20.7109375" style="231" customWidth="1"/>
    <col min="8199" max="8447" width="9.140625" style="231"/>
    <col min="8448" max="8448" width="4.7109375" style="231" customWidth="1"/>
    <col min="8449" max="8449" width="2.7109375" style="231" customWidth="1"/>
    <col min="8450" max="8450" width="28.7109375" style="231" customWidth="1"/>
    <col min="8451" max="8451" width="20.7109375" style="231" customWidth="1"/>
    <col min="8452" max="8452" width="2.7109375" style="231" customWidth="1"/>
    <col min="8453" max="8453" width="28.7109375" style="231" customWidth="1"/>
    <col min="8454" max="8454" width="20.7109375" style="231" customWidth="1"/>
    <col min="8455" max="8703" width="9.140625" style="231"/>
    <col min="8704" max="8704" width="4.7109375" style="231" customWidth="1"/>
    <col min="8705" max="8705" width="2.7109375" style="231" customWidth="1"/>
    <col min="8706" max="8706" width="28.7109375" style="231" customWidth="1"/>
    <col min="8707" max="8707" width="20.7109375" style="231" customWidth="1"/>
    <col min="8708" max="8708" width="2.7109375" style="231" customWidth="1"/>
    <col min="8709" max="8709" width="28.7109375" style="231" customWidth="1"/>
    <col min="8710" max="8710" width="20.7109375" style="231" customWidth="1"/>
    <col min="8711" max="8959" width="9.140625" style="231"/>
    <col min="8960" max="8960" width="4.7109375" style="231" customWidth="1"/>
    <col min="8961" max="8961" width="2.7109375" style="231" customWidth="1"/>
    <col min="8962" max="8962" width="28.7109375" style="231" customWidth="1"/>
    <col min="8963" max="8963" width="20.7109375" style="231" customWidth="1"/>
    <col min="8964" max="8964" width="2.7109375" style="231" customWidth="1"/>
    <col min="8965" max="8965" width="28.7109375" style="231" customWidth="1"/>
    <col min="8966" max="8966" width="20.7109375" style="231" customWidth="1"/>
    <col min="8967" max="9215" width="9.140625" style="231"/>
    <col min="9216" max="9216" width="4.7109375" style="231" customWidth="1"/>
    <col min="9217" max="9217" width="2.7109375" style="231" customWidth="1"/>
    <col min="9218" max="9218" width="28.7109375" style="231" customWidth="1"/>
    <col min="9219" max="9219" width="20.7109375" style="231" customWidth="1"/>
    <col min="9220" max="9220" width="2.7109375" style="231" customWidth="1"/>
    <col min="9221" max="9221" width="28.7109375" style="231" customWidth="1"/>
    <col min="9222" max="9222" width="20.7109375" style="231" customWidth="1"/>
    <col min="9223" max="9471" width="9.140625" style="231"/>
    <col min="9472" max="9472" width="4.7109375" style="231" customWidth="1"/>
    <col min="9473" max="9473" width="2.7109375" style="231" customWidth="1"/>
    <col min="9474" max="9474" width="28.7109375" style="231" customWidth="1"/>
    <col min="9475" max="9475" width="20.7109375" style="231" customWidth="1"/>
    <col min="9476" max="9476" width="2.7109375" style="231" customWidth="1"/>
    <col min="9477" max="9477" width="28.7109375" style="231" customWidth="1"/>
    <col min="9478" max="9478" width="20.7109375" style="231" customWidth="1"/>
    <col min="9479" max="9727" width="9.140625" style="231"/>
    <col min="9728" max="9728" width="4.7109375" style="231" customWidth="1"/>
    <col min="9729" max="9729" width="2.7109375" style="231" customWidth="1"/>
    <col min="9730" max="9730" width="28.7109375" style="231" customWidth="1"/>
    <col min="9731" max="9731" width="20.7109375" style="231" customWidth="1"/>
    <col min="9732" max="9732" width="2.7109375" style="231" customWidth="1"/>
    <col min="9733" max="9733" width="28.7109375" style="231" customWidth="1"/>
    <col min="9734" max="9734" width="20.7109375" style="231" customWidth="1"/>
    <col min="9735" max="9983" width="9.140625" style="231"/>
    <col min="9984" max="9984" width="4.7109375" style="231" customWidth="1"/>
    <col min="9985" max="9985" width="2.7109375" style="231" customWidth="1"/>
    <col min="9986" max="9986" width="28.7109375" style="231" customWidth="1"/>
    <col min="9987" max="9987" width="20.7109375" style="231" customWidth="1"/>
    <col min="9988" max="9988" width="2.7109375" style="231" customWidth="1"/>
    <col min="9989" max="9989" width="28.7109375" style="231" customWidth="1"/>
    <col min="9990" max="9990" width="20.7109375" style="231" customWidth="1"/>
    <col min="9991" max="10239" width="9.140625" style="231"/>
    <col min="10240" max="10240" width="4.7109375" style="231" customWidth="1"/>
    <col min="10241" max="10241" width="2.7109375" style="231" customWidth="1"/>
    <col min="10242" max="10242" width="28.7109375" style="231" customWidth="1"/>
    <col min="10243" max="10243" width="20.7109375" style="231" customWidth="1"/>
    <col min="10244" max="10244" width="2.7109375" style="231" customWidth="1"/>
    <col min="10245" max="10245" width="28.7109375" style="231" customWidth="1"/>
    <col min="10246" max="10246" width="20.7109375" style="231" customWidth="1"/>
    <col min="10247" max="10495" width="9.140625" style="231"/>
    <col min="10496" max="10496" width="4.7109375" style="231" customWidth="1"/>
    <col min="10497" max="10497" width="2.7109375" style="231" customWidth="1"/>
    <col min="10498" max="10498" width="28.7109375" style="231" customWidth="1"/>
    <col min="10499" max="10499" width="20.7109375" style="231" customWidth="1"/>
    <col min="10500" max="10500" width="2.7109375" style="231" customWidth="1"/>
    <col min="10501" max="10501" width="28.7109375" style="231" customWidth="1"/>
    <col min="10502" max="10502" width="20.7109375" style="231" customWidth="1"/>
    <col min="10503" max="10751" width="9.140625" style="231"/>
    <col min="10752" max="10752" width="4.7109375" style="231" customWidth="1"/>
    <col min="10753" max="10753" width="2.7109375" style="231" customWidth="1"/>
    <col min="10754" max="10754" width="28.7109375" style="231" customWidth="1"/>
    <col min="10755" max="10755" width="20.7109375" style="231" customWidth="1"/>
    <col min="10756" max="10756" width="2.7109375" style="231" customWidth="1"/>
    <col min="10757" max="10757" width="28.7109375" style="231" customWidth="1"/>
    <col min="10758" max="10758" width="20.7109375" style="231" customWidth="1"/>
    <col min="10759" max="11007" width="9.140625" style="231"/>
    <col min="11008" max="11008" width="4.7109375" style="231" customWidth="1"/>
    <col min="11009" max="11009" width="2.7109375" style="231" customWidth="1"/>
    <col min="11010" max="11010" width="28.7109375" style="231" customWidth="1"/>
    <col min="11011" max="11011" width="20.7109375" style="231" customWidth="1"/>
    <col min="11012" max="11012" width="2.7109375" style="231" customWidth="1"/>
    <col min="11013" max="11013" width="28.7109375" style="231" customWidth="1"/>
    <col min="11014" max="11014" width="20.7109375" style="231" customWidth="1"/>
    <col min="11015" max="11263" width="9.140625" style="231"/>
    <col min="11264" max="11264" width="4.7109375" style="231" customWidth="1"/>
    <col min="11265" max="11265" width="2.7109375" style="231" customWidth="1"/>
    <col min="11266" max="11266" width="28.7109375" style="231" customWidth="1"/>
    <col min="11267" max="11267" width="20.7109375" style="231" customWidth="1"/>
    <col min="11268" max="11268" width="2.7109375" style="231" customWidth="1"/>
    <col min="11269" max="11269" width="28.7109375" style="231" customWidth="1"/>
    <col min="11270" max="11270" width="20.7109375" style="231" customWidth="1"/>
    <col min="11271" max="11519" width="9.140625" style="231"/>
    <col min="11520" max="11520" width="4.7109375" style="231" customWidth="1"/>
    <col min="11521" max="11521" width="2.7109375" style="231" customWidth="1"/>
    <col min="11522" max="11522" width="28.7109375" style="231" customWidth="1"/>
    <col min="11523" max="11523" width="20.7109375" style="231" customWidth="1"/>
    <col min="11524" max="11524" width="2.7109375" style="231" customWidth="1"/>
    <col min="11525" max="11525" width="28.7109375" style="231" customWidth="1"/>
    <col min="11526" max="11526" width="20.7109375" style="231" customWidth="1"/>
    <col min="11527" max="11775" width="9.140625" style="231"/>
    <col min="11776" max="11776" width="4.7109375" style="231" customWidth="1"/>
    <col min="11777" max="11777" width="2.7109375" style="231" customWidth="1"/>
    <col min="11778" max="11778" width="28.7109375" style="231" customWidth="1"/>
    <col min="11779" max="11779" width="20.7109375" style="231" customWidth="1"/>
    <col min="11780" max="11780" width="2.7109375" style="231" customWidth="1"/>
    <col min="11781" max="11781" width="28.7109375" style="231" customWidth="1"/>
    <col min="11782" max="11782" width="20.7109375" style="231" customWidth="1"/>
    <col min="11783" max="12031" width="9.140625" style="231"/>
    <col min="12032" max="12032" width="4.7109375" style="231" customWidth="1"/>
    <col min="12033" max="12033" width="2.7109375" style="231" customWidth="1"/>
    <col min="12034" max="12034" width="28.7109375" style="231" customWidth="1"/>
    <col min="12035" max="12035" width="20.7109375" style="231" customWidth="1"/>
    <col min="12036" max="12036" width="2.7109375" style="231" customWidth="1"/>
    <col min="12037" max="12037" width="28.7109375" style="231" customWidth="1"/>
    <col min="12038" max="12038" width="20.7109375" style="231" customWidth="1"/>
    <col min="12039" max="12287" width="9.140625" style="231"/>
    <col min="12288" max="12288" width="4.7109375" style="231" customWidth="1"/>
    <col min="12289" max="12289" width="2.7109375" style="231" customWidth="1"/>
    <col min="12290" max="12290" width="28.7109375" style="231" customWidth="1"/>
    <col min="12291" max="12291" width="20.7109375" style="231" customWidth="1"/>
    <col min="12292" max="12292" width="2.7109375" style="231" customWidth="1"/>
    <col min="12293" max="12293" width="28.7109375" style="231" customWidth="1"/>
    <col min="12294" max="12294" width="20.7109375" style="231" customWidth="1"/>
    <col min="12295" max="12543" width="9.140625" style="231"/>
    <col min="12544" max="12544" width="4.7109375" style="231" customWidth="1"/>
    <col min="12545" max="12545" width="2.7109375" style="231" customWidth="1"/>
    <col min="12546" max="12546" width="28.7109375" style="231" customWidth="1"/>
    <col min="12547" max="12547" width="20.7109375" style="231" customWidth="1"/>
    <col min="12548" max="12548" width="2.7109375" style="231" customWidth="1"/>
    <col min="12549" max="12549" width="28.7109375" style="231" customWidth="1"/>
    <col min="12550" max="12550" width="20.7109375" style="231" customWidth="1"/>
    <col min="12551" max="12799" width="9.140625" style="231"/>
    <col min="12800" max="12800" width="4.7109375" style="231" customWidth="1"/>
    <col min="12801" max="12801" width="2.7109375" style="231" customWidth="1"/>
    <col min="12802" max="12802" width="28.7109375" style="231" customWidth="1"/>
    <col min="12803" max="12803" width="20.7109375" style="231" customWidth="1"/>
    <col min="12804" max="12804" width="2.7109375" style="231" customWidth="1"/>
    <col min="12805" max="12805" width="28.7109375" style="231" customWidth="1"/>
    <col min="12806" max="12806" width="20.7109375" style="231" customWidth="1"/>
    <col min="12807" max="13055" width="9.140625" style="231"/>
    <col min="13056" max="13056" width="4.7109375" style="231" customWidth="1"/>
    <col min="13057" max="13057" width="2.7109375" style="231" customWidth="1"/>
    <col min="13058" max="13058" width="28.7109375" style="231" customWidth="1"/>
    <col min="13059" max="13059" width="20.7109375" style="231" customWidth="1"/>
    <col min="13060" max="13060" width="2.7109375" style="231" customWidth="1"/>
    <col min="13061" max="13061" width="28.7109375" style="231" customWidth="1"/>
    <col min="13062" max="13062" width="20.7109375" style="231" customWidth="1"/>
    <col min="13063" max="13311" width="9.140625" style="231"/>
    <col min="13312" max="13312" width="4.7109375" style="231" customWidth="1"/>
    <col min="13313" max="13313" width="2.7109375" style="231" customWidth="1"/>
    <col min="13314" max="13314" width="28.7109375" style="231" customWidth="1"/>
    <col min="13315" max="13315" width="20.7109375" style="231" customWidth="1"/>
    <col min="13316" max="13316" width="2.7109375" style="231" customWidth="1"/>
    <col min="13317" max="13317" width="28.7109375" style="231" customWidth="1"/>
    <col min="13318" max="13318" width="20.7109375" style="231" customWidth="1"/>
    <col min="13319" max="13567" width="9.140625" style="231"/>
    <col min="13568" max="13568" width="4.7109375" style="231" customWidth="1"/>
    <col min="13569" max="13569" width="2.7109375" style="231" customWidth="1"/>
    <col min="13570" max="13570" width="28.7109375" style="231" customWidth="1"/>
    <col min="13571" max="13571" width="20.7109375" style="231" customWidth="1"/>
    <col min="13572" max="13572" width="2.7109375" style="231" customWidth="1"/>
    <col min="13573" max="13573" width="28.7109375" style="231" customWidth="1"/>
    <col min="13574" max="13574" width="20.7109375" style="231" customWidth="1"/>
    <col min="13575" max="13823" width="9.140625" style="231"/>
    <col min="13824" max="13824" width="4.7109375" style="231" customWidth="1"/>
    <col min="13825" max="13825" width="2.7109375" style="231" customWidth="1"/>
    <col min="13826" max="13826" width="28.7109375" style="231" customWidth="1"/>
    <col min="13827" max="13827" width="20.7109375" style="231" customWidth="1"/>
    <col min="13828" max="13828" width="2.7109375" style="231" customWidth="1"/>
    <col min="13829" max="13829" width="28.7109375" style="231" customWidth="1"/>
    <col min="13830" max="13830" width="20.7109375" style="231" customWidth="1"/>
    <col min="13831" max="14079" width="9.140625" style="231"/>
    <col min="14080" max="14080" width="4.7109375" style="231" customWidth="1"/>
    <col min="14081" max="14081" width="2.7109375" style="231" customWidth="1"/>
    <col min="14082" max="14082" width="28.7109375" style="231" customWidth="1"/>
    <col min="14083" max="14083" width="20.7109375" style="231" customWidth="1"/>
    <col min="14084" max="14084" width="2.7109375" style="231" customWidth="1"/>
    <col min="14085" max="14085" width="28.7109375" style="231" customWidth="1"/>
    <col min="14086" max="14086" width="20.7109375" style="231" customWidth="1"/>
    <col min="14087" max="14335" width="9.140625" style="231"/>
    <col min="14336" max="14336" width="4.7109375" style="231" customWidth="1"/>
    <col min="14337" max="14337" width="2.7109375" style="231" customWidth="1"/>
    <col min="14338" max="14338" width="28.7109375" style="231" customWidth="1"/>
    <col min="14339" max="14339" width="20.7109375" style="231" customWidth="1"/>
    <col min="14340" max="14340" width="2.7109375" style="231" customWidth="1"/>
    <col min="14341" max="14341" width="28.7109375" style="231" customWidth="1"/>
    <col min="14342" max="14342" width="20.7109375" style="231" customWidth="1"/>
    <col min="14343" max="14591" width="9.140625" style="231"/>
    <col min="14592" max="14592" width="4.7109375" style="231" customWidth="1"/>
    <col min="14593" max="14593" width="2.7109375" style="231" customWidth="1"/>
    <col min="14594" max="14594" width="28.7109375" style="231" customWidth="1"/>
    <col min="14595" max="14595" width="20.7109375" style="231" customWidth="1"/>
    <col min="14596" max="14596" width="2.7109375" style="231" customWidth="1"/>
    <col min="14597" max="14597" width="28.7109375" style="231" customWidth="1"/>
    <col min="14598" max="14598" width="20.7109375" style="231" customWidth="1"/>
    <col min="14599" max="14847" width="9.140625" style="231"/>
    <col min="14848" max="14848" width="4.7109375" style="231" customWidth="1"/>
    <col min="14849" max="14849" width="2.7109375" style="231" customWidth="1"/>
    <col min="14850" max="14850" width="28.7109375" style="231" customWidth="1"/>
    <col min="14851" max="14851" width="20.7109375" style="231" customWidth="1"/>
    <col min="14852" max="14852" width="2.7109375" style="231" customWidth="1"/>
    <col min="14853" max="14853" width="28.7109375" style="231" customWidth="1"/>
    <col min="14854" max="14854" width="20.7109375" style="231" customWidth="1"/>
    <col min="14855" max="15103" width="9.140625" style="231"/>
    <col min="15104" max="15104" width="4.7109375" style="231" customWidth="1"/>
    <col min="15105" max="15105" width="2.7109375" style="231" customWidth="1"/>
    <col min="15106" max="15106" width="28.7109375" style="231" customWidth="1"/>
    <col min="15107" max="15107" width="20.7109375" style="231" customWidth="1"/>
    <col min="15108" max="15108" width="2.7109375" style="231" customWidth="1"/>
    <col min="15109" max="15109" width="28.7109375" style="231" customWidth="1"/>
    <col min="15110" max="15110" width="20.7109375" style="231" customWidth="1"/>
    <col min="15111" max="15359" width="9.140625" style="231"/>
    <col min="15360" max="15360" width="4.7109375" style="231" customWidth="1"/>
    <col min="15361" max="15361" width="2.7109375" style="231" customWidth="1"/>
    <col min="15362" max="15362" width="28.7109375" style="231" customWidth="1"/>
    <col min="15363" max="15363" width="20.7109375" style="231" customWidth="1"/>
    <col min="15364" max="15364" width="2.7109375" style="231" customWidth="1"/>
    <col min="15365" max="15365" width="28.7109375" style="231" customWidth="1"/>
    <col min="15366" max="15366" width="20.7109375" style="231" customWidth="1"/>
    <col min="15367" max="15615" width="9.140625" style="231"/>
    <col min="15616" max="15616" width="4.7109375" style="231" customWidth="1"/>
    <col min="15617" max="15617" width="2.7109375" style="231" customWidth="1"/>
    <col min="15618" max="15618" width="28.7109375" style="231" customWidth="1"/>
    <col min="15619" max="15619" width="20.7109375" style="231" customWidth="1"/>
    <col min="15620" max="15620" width="2.7109375" style="231" customWidth="1"/>
    <col min="15621" max="15621" width="28.7109375" style="231" customWidth="1"/>
    <col min="15622" max="15622" width="20.7109375" style="231" customWidth="1"/>
    <col min="15623" max="15871" width="9.140625" style="231"/>
    <col min="15872" max="15872" width="4.7109375" style="231" customWidth="1"/>
    <col min="15873" max="15873" width="2.7109375" style="231" customWidth="1"/>
    <col min="15874" max="15874" width="28.7109375" style="231" customWidth="1"/>
    <col min="15875" max="15875" width="20.7109375" style="231" customWidth="1"/>
    <col min="15876" max="15876" width="2.7109375" style="231" customWidth="1"/>
    <col min="15877" max="15877" width="28.7109375" style="231" customWidth="1"/>
    <col min="15878" max="15878" width="20.7109375" style="231" customWidth="1"/>
    <col min="15879" max="16127" width="9.140625" style="231"/>
    <col min="16128" max="16128" width="4.7109375" style="231" customWidth="1"/>
    <col min="16129" max="16129" width="2.7109375" style="231" customWidth="1"/>
    <col min="16130" max="16130" width="28.7109375" style="231" customWidth="1"/>
    <col min="16131" max="16131" width="20.7109375" style="231" customWidth="1"/>
    <col min="16132" max="16132" width="2.7109375" style="231" customWidth="1"/>
    <col min="16133" max="16133" width="28.7109375" style="231" customWidth="1"/>
    <col min="16134" max="16134" width="20.7109375" style="231" customWidth="1"/>
    <col min="16135" max="16384" width="9.14062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254</v>
      </c>
      <c r="B5" s="446"/>
      <c r="C5" s="390" t="s">
        <v>255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25">
      <c r="A7" s="488" t="s">
        <v>2</v>
      </c>
      <c r="B7" s="489"/>
      <c r="C7" s="490"/>
      <c r="D7" s="230"/>
      <c r="E7" s="508" t="s">
        <v>13</v>
      </c>
      <c r="F7" s="509"/>
      <c r="G7" s="510"/>
    </row>
    <row r="8" spans="1:13" ht="18.75" thickBot="1" x14ac:dyDescent="0.25">
      <c r="A8" s="232"/>
      <c r="B8" s="488" t="s">
        <v>15</v>
      </c>
      <c r="C8" s="506"/>
      <c r="D8" s="230"/>
      <c r="E8" s="233"/>
      <c r="F8" s="14" t="s">
        <v>14</v>
      </c>
      <c r="G8" s="15" t="s">
        <v>15</v>
      </c>
      <c r="I8" s="243" t="s">
        <v>264</v>
      </c>
    </row>
    <row r="9" spans="1:13" s="238" customFormat="1" ht="20.100000000000001" customHeight="1" x14ac:dyDescent="0.2">
      <c r="A9" s="234" t="s">
        <v>48</v>
      </c>
      <c r="B9" s="491" t="s">
        <v>921</v>
      </c>
      <c r="C9" s="492"/>
      <c r="D9" s="236"/>
      <c r="E9" s="234" t="s">
        <v>155</v>
      </c>
      <c r="F9" s="235"/>
      <c r="G9" s="237"/>
    </row>
    <row r="10" spans="1:13" s="243" customFormat="1" ht="20.100000000000001" customHeight="1" x14ac:dyDescent="0.2">
      <c r="A10" s="239" t="s">
        <v>49</v>
      </c>
      <c r="B10" s="485" t="s">
        <v>941</v>
      </c>
      <c r="C10" s="504"/>
      <c r="D10" s="241"/>
      <c r="E10" s="239" t="s">
        <v>156</v>
      </c>
      <c r="F10" s="240"/>
      <c r="G10" s="242"/>
    </row>
    <row r="11" spans="1:13" s="243" customFormat="1" ht="20.100000000000001" customHeight="1" x14ac:dyDescent="0.2">
      <c r="A11" s="239" t="s">
        <v>51</v>
      </c>
      <c r="B11" s="485"/>
      <c r="C11" s="504"/>
      <c r="D11" s="241"/>
      <c r="E11" s="239" t="s">
        <v>157</v>
      </c>
      <c r="F11" s="240" t="s">
        <v>946</v>
      </c>
      <c r="G11" s="242"/>
    </row>
    <row r="12" spans="1:13" s="243" customFormat="1" ht="20.100000000000001" customHeight="1" x14ac:dyDescent="0.2">
      <c r="A12" s="239" t="s">
        <v>158</v>
      </c>
      <c r="B12" s="485"/>
      <c r="C12" s="504"/>
      <c r="D12" s="241"/>
      <c r="E12" s="239" t="s">
        <v>159</v>
      </c>
      <c r="F12" s="244"/>
      <c r="G12" s="245"/>
    </row>
    <row r="13" spans="1:13" s="243" customFormat="1" ht="20.100000000000001" customHeight="1" x14ac:dyDescent="0.2">
      <c r="A13" s="239" t="s">
        <v>160</v>
      </c>
      <c r="B13" s="485" t="s">
        <v>942</v>
      </c>
      <c r="C13" s="504"/>
      <c r="D13" s="241"/>
      <c r="E13" s="246" t="s">
        <v>161</v>
      </c>
      <c r="F13" s="244"/>
      <c r="G13" s="245"/>
    </row>
    <row r="14" spans="1:13" s="243" customFormat="1" ht="20.100000000000001" customHeight="1" x14ac:dyDescent="0.2">
      <c r="A14" s="239" t="s">
        <v>162</v>
      </c>
      <c r="B14" s="485" t="s">
        <v>943</v>
      </c>
      <c r="C14" s="504"/>
      <c r="D14" s="241"/>
      <c r="E14" s="246" t="s">
        <v>163</v>
      </c>
      <c r="F14" s="244"/>
      <c r="G14" s="245"/>
    </row>
    <row r="15" spans="1:13" s="243" customFormat="1" ht="20.100000000000001" customHeight="1" thickBot="1" x14ac:dyDescent="0.25">
      <c r="A15" s="247" t="s">
        <v>164</v>
      </c>
      <c r="B15" s="487" t="s">
        <v>946</v>
      </c>
      <c r="C15" s="505"/>
      <c r="D15" s="241"/>
      <c r="E15" s="246" t="s">
        <v>165</v>
      </c>
      <c r="F15" s="244"/>
      <c r="G15" s="245"/>
    </row>
    <row r="16" spans="1:13" s="243" customFormat="1" ht="20.100000000000001" customHeight="1" thickBot="1" x14ac:dyDescent="0.25">
      <c r="A16" s="241"/>
      <c r="B16" s="248"/>
      <c r="C16" s="249"/>
      <c r="D16" s="241"/>
      <c r="E16" s="250" t="s">
        <v>166</v>
      </c>
      <c r="F16" s="251" t="s">
        <v>925</v>
      </c>
      <c r="G16" s="252"/>
    </row>
    <row r="17" spans="1:7" s="243" customFormat="1" ht="20.100000000000001" customHeight="1" thickBot="1" x14ac:dyDescent="0.25">
      <c r="A17" s="488" t="s">
        <v>32</v>
      </c>
      <c r="B17" s="489"/>
      <c r="C17" s="506"/>
      <c r="D17" s="241"/>
      <c r="E17" s="246" t="s">
        <v>167</v>
      </c>
      <c r="F17" s="244" t="s">
        <v>944</v>
      </c>
      <c r="G17" s="245"/>
    </row>
    <row r="18" spans="1:7" s="243" customFormat="1" ht="20.100000000000001" customHeight="1" thickBot="1" x14ac:dyDescent="0.25">
      <c r="A18" s="253"/>
      <c r="B18" s="488" t="s">
        <v>15</v>
      </c>
      <c r="C18" s="506"/>
      <c r="D18" s="241"/>
      <c r="E18" s="246" t="s">
        <v>168</v>
      </c>
      <c r="F18" s="244"/>
      <c r="G18" s="245"/>
    </row>
    <row r="19" spans="1:7" s="243" customFormat="1" ht="20.100000000000001" customHeight="1" x14ac:dyDescent="0.2">
      <c r="A19" s="254" t="s">
        <v>55</v>
      </c>
      <c r="B19" s="491"/>
      <c r="C19" s="507"/>
      <c r="D19" s="241"/>
      <c r="E19" s="246" t="s">
        <v>28</v>
      </c>
      <c r="F19" s="244"/>
      <c r="G19" s="245"/>
    </row>
    <row r="20" spans="1:7" s="243" customFormat="1" ht="20.100000000000001" customHeight="1" x14ac:dyDescent="0.2">
      <c r="A20" s="254" t="s">
        <v>85</v>
      </c>
      <c r="B20" s="485" t="s">
        <v>948</v>
      </c>
      <c r="C20" s="504"/>
      <c r="D20" s="241"/>
      <c r="E20" s="246" t="s">
        <v>19</v>
      </c>
      <c r="F20" s="244" t="s">
        <v>364</v>
      </c>
      <c r="G20" s="245"/>
    </row>
    <row r="21" spans="1:7" s="243" customFormat="1" ht="20.100000000000001" customHeight="1" x14ac:dyDescent="0.2">
      <c r="A21" s="254" t="s">
        <v>86</v>
      </c>
      <c r="B21" s="485" t="s">
        <v>947</v>
      </c>
      <c r="C21" s="504"/>
      <c r="D21" s="241"/>
      <c r="E21" s="255" t="s">
        <v>20</v>
      </c>
      <c r="F21" s="244"/>
      <c r="G21" s="256"/>
    </row>
    <row r="22" spans="1:7" ht="20.100000000000001" customHeight="1" thickBot="1" x14ac:dyDescent="0.25">
      <c r="A22" s="257" t="s">
        <v>169</v>
      </c>
      <c r="B22" s="485"/>
      <c r="C22" s="504"/>
      <c r="D22" s="241"/>
      <c r="E22" s="258" t="s">
        <v>170</v>
      </c>
      <c r="F22" s="259" t="s">
        <v>945</v>
      </c>
      <c r="G22" s="260"/>
    </row>
    <row r="23" spans="1:7" s="238" customFormat="1" ht="20.100000000000001" customHeight="1" x14ac:dyDescent="0.2">
      <c r="A23" s="261" t="s">
        <v>88</v>
      </c>
      <c r="B23" s="485" t="s">
        <v>363</v>
      </c>
      <c r="C23" s="504"/>
      <c r="D23" s="241"/>
      <c r="E23" s="241"/>
      <c r="F23" s="262"/>
      <c r="G23" s="262"/>
    </row>
    <row r="24" spans="1:7" s="243" customFormat="1" ht="20.100000000000001" customHeight="1" x14ac:dyDescent="0.2">
      <c r="A24" s="254" t="s">
        <v>171</v>
      </c>
      <c r="B24" s="485" t="s">
        <v>364</v>
      </c>
      <c r="C24" s="504"/>
      <c r="D24" s="241"/>
    </row>
    <row r="25" spans="1:7" ht="20.100000000000001" customHeight="1" x14ac:dyDescent="0.2">
      <c r="A25" s="254" t="s">
        <v>172</v>
      </c>
      <c r="B25" s="485"/>
      <c r="C25" s="504"/>
      <c r="D25" s="241"/>
      <c r="E25" s="241"/>
      <c r="F25" s="262"/>
      <c r="G25" s="262"/>
    </row>
    <row r="26" spans="1:7" s="238" customFormat="1" ht="20.100000000000001" customHeight="1" x14ac:dyDescent="0.2">
      <c r="A26" s="254" t="s">
        <v>92</v>
      </c>
      <c r="B26" s="485"/>
      <c r="C26" s="504"/>
      <c r="D26" s="263"/>
      <c r="E26" s="241"/>
      <c r="F26" s="262"/>
      <c r="G26" s="262"/>
    </row>
    <row r="27" spans="1:7" s="238" customFormat="1" ht="20.100000000000001" customHeight="1" x14ac:dyDescent="0.2">
      <c r="A27" s="254" t="s">
        <v>173</v>
      </c>
      <c r="B27" s="485"/>
      <c r="C27" s="504"/>
      <c r="D27" s="241"/>
      <c r="E27" s="241"/>
      <c r="F27" s="262"/>
      <c r="G27" s="262"/>
    </row>
    <row r="28" spans="1:7" s="243" customFormat="1" ht="20.100000000000001" customHeight="1" thickBot="1" x14ac:dyDescent="0.25">
      <c r="A28" s="264" t="s">
        <v>174</v>
      </c>
      <c r="B28" s="487"/>
      <c r="C28" s="505"/>
      <c r="D28" s="241"/>
      <c r="E28" s="241"/>
      <c r="F28" s="262"/>
      <c r="G28" s="262"/>
    </row>
    <row r="29" spans="1:7" s="243" customFormat="1" ht="24.95" customHeight="1" x14ac:dyDescent="0.2">
      <c r="A29" s="265"/>
      <c r="B29" s="266"/>
      <c r="C29" s="267"/>
      <c r="D29" s="267"/>
      <c r="E29" s="267"/>
      <c r="F29" s="266"/>
      <c r="G29" s="266"/>
    </row>
    <row r="30" spans="1:7" s="243" customFormat="1" ht="24.95" customHeight="1" x14ac:dyDescent="0.3">
      <c r="A30" s="238" t="s">
        <v>8</v>
      </c>
      <c r="B30" s="268"/>
      <c r="C30" s="269"/>
      <c r="D30" s="269"/>
      <c r="E30" s="269"/>
      <c r="F30" s="268"/>
      <c r="G30" s="268"/>
    </row>
    <row r="31" spans="1:7" s="243" customFormat="1" ht="24.95" customHeight="1" x14ac:dyDescent="0.3">
      <c r="A31" s="269"/>
      <c r="B31" s="268"/>
      <c r="C31" s="269"/>
      <c r="D31" s="269"/>
      <c r="E31" s="269"/>
      <c r="F31" s="268"/>
      <c r="G31" s="268"/>
    </row>
    <row r="32" spans="1:7" s="243" customFormat="1" ht="24.95" customHeight="1" x14ac:dyDescent="0.3">
      <c r="A32" s="269"/>
      <c r="B32" s="268"/>
      <c r="C32" s="269"/>
      <c r="D32" s="269"/>
      <c r="E32" s="269"/>
      <c r="F32" s="268"/>
      <c r="G32" s="268"/>
    </row>
    <row r="33" spans="1:7" ht="16.5" x14ac:dyDescent="0.3">
      <c r="A33" s="269"/>
      <c r="B33" s="269"/>
      <c r="C33" s="269"/>
      <c r="D33" s="269"/>
      <c r="E33" s="269"/>
      <c r="F33" s="269"/>
      <c r="G33" s="269"/>
    </row>
    <row r="34" spans="1:7" ht="14.25" customHeight="1" x14ac:dyDescent="0.3">
      <c r="A34" s="503"/>
      <c r="B34" s="503"/>
      <c r="C34" s="503"/>
      <c r="D34" s="503"/>
      <c r="E34" s="503"/>
      <c r="F34" s="503"/>
    </row>
    <row r="35" spans="1:7" ht="14.25" customHeight="1" x14ac:dyDescent="0.3">
      <c r="A35" s="503"/>
      <c r="B35" s="503"/>
      <c r="C35" s="269"/>
      <c r="D35" s="269"/>
      <c r="E35" s="503"/>
      <c r="F35" s="503"/>
    </row>
    <row r="36" spans="1:7" ht="14.25" customHeight="1" x14ac:dyDescent="0.3">
      <c r="A36" s="503"/>
      <c r="B36" s="503"/>
      <c r="C36" s="269"/>
      <c r="D36" s="269"/>
      <c r="E36" s="269"/>
      <c r="F36" s="269"/>
      <c r="G36" s="269"/>
    </row>
    <row r="37" spans="1:7" ht="14.25" customHeight="1" x14ac:dyDescent="0.3">
      <c r="A37" s="503"/>
      <c r="B37" s="503"/>
      <c r="C37" s="269"/>
      <c r="D37" s="269"/>
      <c r="E37" s="269"/>
      <c r="F37" s="269"/>
      <c r="G37" s="269"/>
    </row>
    <row r="38" spans="1:7" ht="14.25" customHeight="1" x14ac:dyDescent="0.3">
      <c r="A38" s="503"/>
      <c r="B38" s="503"/>
      <c r="C38" s="269"/>
      <c r="D38" s="269"/>
      <c r="E38" s="269"/>
      <c r="F38" s="269"/>
      <c r="G38" s="269"/>
    </row>
    <row r="39" spans="1:7" ht="14.25" customHeight="1" x14ac:dyDescent="0.3">
      <c r="A39" s="503"/>
      <c r="B39" s="503"/>
      <c r="C39" s="269"/>
      <c r="D39" s="269"/>
      <c r="E39" s="269"/>
      <c r="F39" s="269"/>
      <c r="G39" s="269"/>
    </row>
    <row r="40" spans="1:7" ht="14.25" customHeight="1" x14ac:dyDescent="0.3">
      <c r="A40" s="503"/>
      <c r="B40" s="503"/>
      <c r="C40" s="269"/>
      <c r="D40" s="269"/>
      <c r="E40" s="269"/>
      <c r="F40" s="269"/>
      <c r="G40" s="269"/>
    </row>
    <row r="41" spans="1:7" ht="14.25" customHeight="1" x14ac:dyDescent="0.3">
      <c r="A41" s="503"/>
      <c r="B41" s="503"/>
      <c r="C41" s="503"/>
      <c r="D41" s="503"/>
      <c r="E41" s="503"/>
      <c r="F41" s="269"/>
      <c r="G41" s="269"/>
    </row>
    <row r="42" spans="1:7" ht="12" customHeight="1" x14ac:dyDescent="0.3">
      <c r="A42" s="269"/>
      <c r="B42" s="269"/>
      <c r="C42" s="269"/>
      <c r="D42" s="269"/>
      <c r="E42" s="269"/>
      <c r="F42" s="269"/>
      <c r="G42" s="269"/>
    </row>
    <row r="43" spans="1:7" ht="12" customHeight="1" x14ac:dyDescent="0.3">
      <c r="A43" s="503" t="s">
        <v>8</v>
      </c>
      <c r="B43" s="503"/>
      <c r="C43" s="269"/>
      <c r="D43" s="269"/>
      <c r="E43" s="269" t="s">
        <v>8</v>
      </c>
      <c r="F43" s="269"/>
      <c r="G43" s="269"/>
    </row>
    <row r="44" spans="1:7" ht="12" customHeight="1" x14ac:dyDescent="0.3">
      <c r="A44" s="269"/>
      <c r="B44" s="269"/>
      <c r="C44" s="269"/>
      <c r="D44" s="269"/>
      <c r="E44" s="269"/>
      <c r="F44" s="269"/>
      <c r="G44" s="269"/>
    </row>
    <row r="45" spans="1:7" ht="12" customHeight="1" x14ac:dyDescent="0.2">
      <c r="F45" s="270"/>
      <c r="G45" s="270"/>
    </row>
    <row r="46" spans="1:7" ht="12" customHeight="1" x14ac:dyDescent="0.2">
      <c r="F46" s="270"/>
      <c r="G46" s="270"/>
    </row>
    <row r="47" spans="1:7" ht="12" customHeight="1" x14ac:dyDescent="0.2">
      <c r="F47" s="270"/>
      <c r="G47" s="270"/>
    </row>
    <row r="48" spans="1:7" ht="12.75" customHeight="1" x14ac:dyDescent="0.2">
      <c r="F48" s="270"/>
      <c r="G48" s="270"/>
    </row>
    <row r="49" spans="6:7" x14ac:dyDescent="0.2">
      <c r="F49" s="271" t="s">
        <v>8</v>
      </c>
      <c r="G49" s="271" t="s">
        <v>8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0F63-1E5A-44E6-9658-55965DACA429}">
  <sheetPr>
    <pageSetUpPr fitToPage="1"/>
  </sheetPr>
  <dimension ref="A1:M49"/>
  <sheetViews>
    <sheetView zoomScale="80" zoomScaleNormal="80" workbookViewId="0">
      <selection activeCell="I21" sqref="I21"/>
    </sheetView>
  </sheetViews>
  <sheetFormatPr defaultRowHeight="12.75" x14ac:dyDescent="0.2"/>
  <cols>
    <col min="1" max="1" width="23.7109375" style="231" customWidth="1"/>
    <col min="2" max="2" width="24.28515625" style="231" customWidth="1"/>
    <col min="3" max="3" width="15.7109375" style="231" customWidth="1"/>
    <col min="4" max="4" width="7" style="231" customWidth="1"/>
    <col min="5" max="5" width="28.42578125" style="231" bestFit="1" customWidth="1"/>
    <col min="6" max="7" width="15.7109375" style="231" customWidth="1"/>
    <col min="8" max="8" width="9.140625" style="231"/>
    <col min="9" max="9" width="33.42578125" style="231" bestFit="1" customWidth="1"/>
    <col min="10" max="255" width="9.140625" style="231"/>
    <col min="256" max="256" width="4.7109375" style="231" customWidth="1"/>
    <col min="257" max="257" width="2.7109375" style="231" customWidth="1"/>
    <col min="258" max="258" width="28.7109375" style="231" customWidth="1"/>
    <col min="259" max="259" width="20.7109375" style="231" customWidth="1"/>
    <col min="260" max="260" width="2.7109375" style="231" customWidth="1"/>
    <col min="261" max="261" width="28.7109375" style="231" customWidth="1"/>
    <col min="262" max="262" width="20.7109375" style="231" customWidth="1"/>
    <col min="263" max="511" width="9.140625" style="231"/>
    <col min="512" max="512" width="4.7109375" style="231" customWidth="1"/>
    <col min="513" max="513" width="2.7109375" style="231" customWidth="1"/>
    <col min="514" max="514" width="28.7109375" style="231" customWidth="1"/>
    <col min="515" max="515" width="20.7109375" style="231" customWidth="1"/>
    <col min="516" max="516" width="2.7109375" style="231" customWidth="1"/>
    <col min="517" max="517" width="28.7109375" style="231" customWidth="1"/>
    <col min="518" max="518" width="20.7109375" style="231" customWidth="1"/>
    <col min="519" max="767" width="9.140625" style="231"/>
    <col min="768" max="768" width="4.7109375" style="231" customWidth="1"/>
    <col min="769" max="769" width="2.7109375" style="231" customWidth="1"/>
    <col min="770" max="770" width="28.7109375" style="231" customWidth="1"/>
    <col min="771" max="771" width="20.7109375" style="231" customWidth="1"/>
    <col min="772" max="772" width="2.7109375" style="231" customWidth="1"/>
    <col min="773" max="773" width="28.7109375" style="231" customWidth="1"/>
    <col min="774" max="774" width="20.7109375" style="231" customWidth="1"/>
    <col min="775" max="1023" width="9.140625" style="231"/>
    <col min="1024" max="1024" width="4.7109375" style="231" customWidth="1"/>
    <col min="1025" max="1025" width="2.7109375" style="231" customWidth="1"/>
    <col min="1026" max="1026" width="28.7109375" style="231" customWidth="1"/>
    <col min="1027" max="1027" width="20.7109375" style="231" customWidth="1"/>
    <col min="1028" max="1028" width="2.7109375" style="231" customWidth="1"/>
    <col min="1029" max="1029" width="28.7109375" style="231" customWidth="1"/>
    <col min="1030" max="1030" width="20.7109375" style="231" customWidth="1"/>
    <col min="1031" max="1279" width="9.140625" style="231"/>
    <col min="1280" max="1280" width="4.7109375" style="231" customWidth="1"/>
    <col min="1281" max="1281" width="2.7109375" style="231" customWidth="1"/>
    <col min="1282" max="1282" width="28.7109375" style="231" customWidth="1"/>
    <col min="1283" max="1283" width="20.7109375" style="231" customWidth="1"/>
    <col min="1284" max="1284" width="2.7109375" style="231" customWidth="1"/>
    <col min="1285" max="1285" width="28.7109375" style="231" customWidth="1"/>
    <col min="1286" max="1286" width="20.7109375" style="231" customWidth="1"/>
    <col min="1287" max="1535" width="9.140625" style="231"/>
    <col min="1536" max="1536" width="4.7109375" style="231" customWidth="1"/>
    <col min="1537" max="1537" width="2.7109375" style="231" customWidth="1"/>
    <col min="1538" max="1538" width="28.7109375" style="231" customWidth="1"/>
    <col min="1539" max="1539" width="20.7109375" style="231" customWidth="1"/>
    <col min="1540" max="1540" width="2.7109375" style="231" customWidth="1"/>
    <col min="1541" max="1541" width="28.7109375" style="231" customWidth="1"/>
    <col min="1542" max="1542" width="20.7109375" style="231" customWidth="1"/>
    <col min="1543" max="1791" width="9.140625" style="231"/>
    <col min="1792" max="1792" width="4.7109375" style="231" customWidth="1"/>
    <col min="1793" max="1793" width="2.7109375" style="231" customWidth="1"/>
    <col min="1794" max="1794" width="28.7109375" style="231" customWidth="1"/>
    <col min="1795" max="1795" width="20.7109375" style="231" customWidth="1"/>
    <col min="1796" max="1796" width="2.7109375" style="231" customWidth="1"/>
    <col min="1797" max="1797" width="28.7109375" style="231" customWidth="1"/>
    <col min="1798" max="1798" width="20.7109375" style="231" customWidth="1"/>
    <col min="1799" max="2047" width="9.140625" style="231"/>
    <col min="2048" max="2048" width="4.7109375" style="231" customWidth="1"/>
    <col min="2049" max="2049" width="2.7109375" style="231" customWidth="1"/>
    <col min="2050" max="2050" width="28.7109375" style="231" customWidth="1"/>
    <col min="2051" max="2051" width="20.7109375" style="231" customWidth="1"/>
    <col min="2052" max="2052" width="2.7109375" style="231" customWidth="1"/>
    <col min="2053" max="2053" width="28.7109375" style="231" customWidth="1"/>
    <col min="2054" max="2054" width="20.7109375" style="231" customWidth="1"/>
    <col min="2055" max="2303" width="9.140625" style="231"/>
    <col min="2304" max="2304" width="4.7109375" style="231" customWidth="1"/>
    <col min="2305" max="2305" width="2.7109375" style="231" customWidth="1"/>
    <col min="2306" max="2306" width="28.7109375" style="231" customWidth="1"/>
    <col min="2307" max="2307" width="20.7109375" style="231" customWidth="1"/>
    <col min="2308" max="2308" width="2.7109375" style="231" customWidth="1"/>
    <col min="2309" max="2309" width="28.7109375" style="231" customWidth="1"/>
    <col min="2310" max="2310" width="20.7109375" style="231" customWidth="1"/>
    <col min="2311" max="2559" width="9.140625" style="231"/>
    <col min="2560" max="2560" width="4.7109375" style="231" customWidth="1"/>
    <col min="2561" max="2561" width="2.7109375" style="231" customWidth="1"/>
    <col min="2562" max="2562" width="28.7109375" style="231" customWidth="1"/>
    <col min="2563" max="2563" width="20.7109375" style="231" customWidth="1"/>
    <col min="2564" max="2564" width="2.7109375" style="231" customWidth="1"/>
    <col min="2565" max="2565" width="28.7109375" style="231" customWidth="1"/>
    <col min="2566" max="2566" width="20.7109375" style="231" customWidth="1"/>
    <col min="2567" max="2815" width="9.140625" style="231"/>
    <col min="2816" max="2816" width="4.7109375" style="231" customWidth="1"/>
    <col min="2817" max="2817" width="2.7109375" style="231" customWidth="1"/>
    <col min="2818" max="2818" width="28.7109375" style="231" customWidth="1"/>
    <col min="2819" max="2819" width="20.7109375" style="231" customWidth="1"/>
    <col min="2820" max="2820" width="2.7109375" style="231" customWidth="1"/>
    <col min="2821" max="2821" width="28.7109375" style="231" customWidth="1"/>
    <col min="2822" max="2822" width="20.7109375" style="231" customWidth="1"/>
    <col min="2823" max="3071" width="9.140625" style="231"/>
    <col min="3072" max="3072" width="4.7109375" style="231" customWidth="1"/>
    <col min="3073" max="3073" width="2.7109375" style="231" customWidth="1"/>
    <col min="3074" max="3074" width="28.7109375" style="231" customWidth="1"/>
    <col min="3075" max="3075" width="20.7109375" style="231" customWidth="1"/>
    <col min="3076" max="3076" width="2.7109375" style="231" customWidth="1"/>
    <col min="3077" max="3077" width="28.7109375" style="231" customWidth="1"/>
    <col min="3078" max="3078" width="20.7109375" style="231" customWidth="1"/>
    <col min="3079" max="3327" width="9.140625" style="231"/>
    <col min="3328" max="3328" width="4.7109375" style="231" customWidth="1"/>
    <col min="3329" max="3329" width="2.7109375" style="231" customWidth="1"/>
    <col min="3330" max="3330" width="28.7109375" style="231" customWidth="1"/>
    <col min="3331" max="3331" width="20.7109375" style="231" customWidth="1"/>
    <col min="3332" max="3332" width="2.7109375" style="231" customWidth="1"/>
    <col min="3333" max="3333" width="28.7109375" style="231" customWidth="1"/>
    <col min="3334" max="3334" width="20.7109375" style="231" customWidth="1"/>
    <col min="3335" max="3583" width="9.140625" style="231"/>
    <col min="3584" max="3584" width="4.7109375" style="231" customWidth="1"/>
    <col min="3585" max="3585" width="2.7109375" style="231" customWidth="1"/>
    <col min="3586" max="3586" width="28.7109375" style="231" customWidth="1"/>
    <col min="3587" max="3587" width="20.7109375" style="231" customWidth="1"/>
    <col min="3588" max="3588" width="2.7109375" style="231" customWidth="1"/>
    <col min="3589" max="3589" width="28.7109375" style="231" customWidth="1"/>
    <col min="3590" max="3590" width="20.7109375" style="231" customWidth="1"/>
    <col min="3591" max="3839" width="9.140625" style="231"/>
    <col min="3840" max="3840" width="4.7109375" style="231" customWidth="1"/>
    <col min="3841" max="3841" width="2.7109375" style="231" customWidth="1"/>
    <col min="3842" max="3842" width="28.7109375" style="231" customWidth="1"/>
    <col min="3843" max="3843" width="20.7109375" style="231" customWidth="1"/>
    <col min="3844" max="3844" width="2.7109375" style="231" customWidth="1"/>
    <col min="3845" max="3845" width="28.7109375" style="231" customWidth="1"/>
    <col min="3846" max="3846" width="20.7109375" style="231" customWidth="1"/>
    <col min="3847" max="4095" width="9.140625" style="231"/>
    <col min="4096" max="4096" width="4.7109375" style="231" customWidth="1"/>
    <col min="4097" max="4097" width="2.7109375" style="231" customWidth="1"/>
    <col min="4098" max="4098" width="28.7109375" style="231" customWidth="1"/>
    <col min="4099" max="4099" width="20.7109375" style="231" customWidth="1"/>
    <col min="4100" max="4100" width="2.7109375" style="231" customWidth="1"/>
    <col min="4101" max="4101" width="28.7109375" style="231" customWidth="1"/>
    <col min="4102" max="4102" width="20.7109375" style="231" customWidth="1"/>
    <col min="4103" max="4351" width="9.140625" style="231"/>
    <col min="4352" max="4352" width="4.7109375" style="231" customWidth="1"/>
    <col min="4353" max="4353" width="2.7109375" style="231" customWidth="1"/>
    <col min="4354" max="4354" width="28.7109375" style="231" customWidth="1"/>
    <col min="4355" max="4355" width="20.7109375" style="231" customWidth="1"/>
    <col min="4356" max="4356" width="2.7109375" style="231" customWidth="1"/>
    <col min="4357" max="4357" width="28.7109375" style="231" customWidth="1"/>
    <col min="4358" max="4358" width="20.7109375" style="231" customWidth="1"/>
    <col min="4359" max="4607" width="9.140625" style="231"/>
    <col min="4608" max="4608" width="4.7109375" style="231" customWidth="1"/>
    <col min="4609" max="4609" width="2.7109375" style="231" customWidth="1"/>
    <col min="4610" max="4610" width="28.7109375" style="231" customWidth="1"/>
    <col min="4611" max="4611" width="20.7109375" style="231" customWidth="1"/>
    <col min="4612" max="4612" width="2.7109375" style="231" customWidth="1"/>
    <col min="4613" max="4613" width="28.7109375" style="231" customWidth="1"/>
    <col min="4614" max="4614" width="20.7109375" style="231" customWidth="1"/>
    <col min="4615" max="4863" width="9.140625" style="231"/>
    <col min="4864" max="4864" width="4.7109375" style="231" customWidth="1"/>
    <col min="4865" max="4865" width="2.7109375" style="231" customWidth="1"/>
    <col min="4866" max="4866" width="28.7109375" style="231" customWidth="1"/>
    <col min="4867" max="4867" width="20.7109375" style="231" customWidth="1"/>
    <col min="4868" max="4868" width="2.7109375" style="231" customWidth="1"/>
    <col min="4869" max="4869" width="28.7109375" style="231" customWidth="1"/>
    <col min="4870" max="4870" width="20.7109375" style="231" customWidth="1"/>
    <col min="4871" max="5119" width="9.140625" style="231"/>
    <col min="5120" max="5120" width="4.7109375" style="231" customWidth="1"/>
    <col min="5121" max="5121" width="2.7109375" style="231" customWidth="1"/>
    <col min="5122" max="5122" width="28.7109375" style="231" customWidth="1"/>
    <col min="5123" max="5123" width="20.7109375" style="231" customWidth="1"/>
    <col min="5124" max="5124" width="2.7109375" style="231" customWidth="1"/>
    <col min="5125" max="5125" width="28.7109375" style="231" customWidth="1"/>
    <col min="5126" max="5126" width="20.7109375" style="231" customWidth="1"/>
    <col min="5127" max="5375" width="9.140625" style="231"/>
    <col min="5376" max="5376" width="4.7109375" style="231" customWidth="1"/>
    <col min="5377" max="5377" width="2.7109375" style="231" customWidth="1"/>
    <col min="5378" max="5378" width="28.7109375" style="231" customWidth="1"/>
    <col min="5379" max="5379" width="20.7109375" style="231" customWidth="1"/>
    <col min="5380" max="5380" width="2.7109375" style="231" customWidth="1"/>
    <col min="5381" max="5381" width="28.7109375" style="231" customWidth="1"/>
    <col min="5382" max="5382" width="20.7109375" style="231" customWidth="1"/>
    <col min="5383" max="5631" width="9.140625" style="231"/>
    <col min="5632" max="5632" width="4.7109375" style="231" customWidth="1"/>
    <col min="5633" max="5633" width="2.7109375" style="231" customWidth="1"/>
    <col min="5634" max="5634" width="28.7109375" style="231" customWidth="1"/>
    <col min="5635" max="5635" width="20.7109375" style="231" customWidth="1"/>
    <col min="5636" max="5636" width="2.7109375" style="231" customWidth="1"/>
    <col min="5637" max="5637" width="28.7109375" style="231" customWidth="1"/>
    <col min="5638" max="5638" width="20.7109375" style="231" customWidth="1"/>
    <col min="5639" max="5887" width="9.140625" style="231"/>
    <col min="5888" max="5888" width="4.7109375" style="231" customWidth="1"/>
    <col min="5889" max="5889" width="2.7109375" style="231" customWidth="1"/>
    <col min="5890" max="5890" width="28.7109375" style="231" customWidth="1"/>
    <col min="5891" max="5891" width="20.7109375" style="231" customWidth="1"/>
    <col min="5892" max="5892" width="2.7109375" style="231" customWidth="1"/>
    <col min="5893" max="5893" width="28.7109375" style="231" customWidth="1"/>
    <col min="5894" max="5894" width="20.7109375" style="231" customWidth="1"/>
    <col min="5895" max="6143" width="9.140625" style="231"/>
    <col min="6144" max="6144" width="4.7109375" style="231" customWidth="1"/>
    <col min="6145" max="6145" width="2.7109375" style="231" customWidth="1"/>
    <col min="6146" max="6146" width="28.7109375" style="231" customWidth="1"/>
    <col min="6147" max="6147" width="20.7109375" style="231" customWidth="1"/>
    <col min="6148" max="6148" width="2.7109375" style="231" customWidth="1"/>
    <col min="6149" max="6149" width="28.7109375" style="231" customWidth="1"/>
    <col min="6150" max="6150" width="20.7109375" style="231" customWidth="1"/>
    <col min="6151" max="6399" width="9.140625" style="231"/>
    <col min="6400" max="6400" width="4.7109375" style="231" customWidth="1"/>
    <col min="6401" max="6401" width="2.7109375" style="231" customWidth="1"/>
    <col min="6402" max="6402" width="28.7109375" style="231" customWidth="1"/>
    <col min="6403" max="6403" width="20.7109375" style="231" customWidth="1"/>
    <col min="6404" max="6404" width="2.7109375" style="231" customWidth="1"/>
    <col min="6405" max="6405" width="28.7109375" style="231" customWidth="1"/>
    <col min="6406" max="6406" width="20.7109375" style="231" customWidth="1"/>
    <col min="6407" max="6655" width="9.140625" style="231"/>
    <col min="6656" max="6656" width="4.7109375" style="231" customWidth="1"/>
    <col min="6657" max="6657" width="2.7109375" style="231" customWidth="1"/>
    <col min="6658" max="6658" width="28.7109375" style="231" customWidth="1"/>
    <col min="6659" max="6659" width="20.7109375" style="231" customWidth="1"/>
    <col min="6660" max="6660" width="2.7109375" style="231" customWidth="1"/>
    <col min="6661" max="6661" width="28.7109375" style="231" customWidth="1"/>
    <col min="6662" max="6662" width="20.7109375" style="231" customWidth="1"/>
    <col min="6663" max="6911" width="9.140625" style="231"/>
    <col min="6912" max="6912" width="4.7109375" style="231" customWidth="1"/>
    <col min="6913" max="6913" width="2.7109375" style="231" customWidth="1"/>
    <col min="6914" max="6914" width="28.7109375" style="231" customWidth="1"/>
    <col min="6915" max="6915" width="20.7109375" style="231" customWidth="1"/>
    <col min="6916" max="6916" width="2.7109375" style="231" customWidth="1"/>
    <col min="6917" max="6917" width="28.7109375" style="231" customWidth="1"/>
    <col min="6918" max="6918" width="20.7109375" style="231" customWidth="1"/>
    <col min="6919" max="7167" width="9.140625" style="231"/>
    <col min="7168" max="7168" width="4.7109375" style="231" customWidth="1"/>
    <col min="7169" max="7169" width="2.7109375" style="231" customWidth="1"/>
    <col min="7170" max="7170" width="28.7109375" style="231" customWidth="1"/>
    <col min="7171" max="7171" width="20.7109375" style="231" customWidth="1"/>
    <col min="7172" max="7172" width="2.7109375" style="231" customWidth="1"/>
    <col min="7173" max="7173" width="28.7109375" style="231" customWidth="1"/>
    <col min="7174" max="7174" width="20.7109375" style="231" customWidth="1"/>
    <col min="7175" max="7423" width="9.140625" style="231"/>
    <col min="7424" max="7424" width="4.7109375" style="231" customWidth="1"/>
    <col min="7425" max="7425" width="2.7109375" style="231" customWidth="1"/>
    <col min="7426" max="7426" width="28.7109375" style="231" customWidth="1"/>
    <col min="7427" max="7427" width="20.7109375" style="231" customWidth="1"/>
    <col min="7428" max="7428" width="2.7109375" style="231" customWidth="1"/>
    <col min="7429" max="7429" width="28.7109375" style="231" customWidth="1"/>
    <col min="7430" max="7430" width="20.7109375" style="231" customWidth="1"/>
    <col min="7431" max="7679" width="9.140625" style="231"/>
    <col min="7680" max="7680" width="4.7109375" style="231" customWidth="1"/>
    <col min="7681" max="7681" width="2.7109375" style="231" customWidth="1"/>
    <col min="7682" max="7682" width="28.7109375" style="231" customWidth="1"/>
    <col min="7683" max="7683" width="20.7109375" style="231" customWidth="1"/>
    <col min="7684" max="7684" width="2.7109375" style="231" customWidth="1"/>
    <col min="7685" max="7685" width="28.7109375" style="231" customWidth="1"/>
    <col min="7686" max="7686" width="20.7109375" style="231" customWidth="1"/>
    <col min="7687" max="7935" width="9.140625" style="231"/>
    <col min="7936" max="7936" width="4.7109375" style="231" customWidth="1"/>
    <col min="7937" max="7937" width="2.7109375" style="231" customWidth="1"/>
    <col min="7938" max="7938" width="28.7109375" style="231" customWidth="1"/>
    <col min="7939" max="7939" width="20.7109375" style="231" customWidth="1"/>
    <col min="7940" max="7940" width="2.7109375" style="231" customWidth="1"/>
    <col min="7941" max="7941" width="28.7109375" style="231" customWidth="1"/>
    <col min="7942" max="7942" width="20.7109375" style="231" customWidth="1"/>
    <col min="7943" max="8191" width="9.140625" style="231"/>
    <col min="8192" max="8192" width="4.7109375" style="231" customWidth="1"/>
    <col min="8193" max="8193" width="2.7109375" style="231" customWidth="1"/>
    <col min="8194" max="8194" width="28.7109375" style="231" customWidth="1"/>
    <col min="8195" max="8195" width="20.7109375" style="231" customWidth="1"/>
    <col min="8196" max="8196" width="2.7109375" style="231" customWidth="1"/>
    <col min="8197" max="8197" width="28.7109375" style="231" customWidth="1"/>
    <col min="8198" max="8198" width="20.7109375" style="231" customWidth="1"/>
    <col min="8199" max="8447" width="9.140625" style="231"/>
    <col min="8448" max="8448" width="4.7109375" style="231" customWidth="1"/>
    <col min="8449" max="8449" width="2.7109375" style="231" customWidth="1"/>
    <col min="8450" max="8450" width="28.7109375" style="231" customWidth="1"/>
    <col min="8451" max="8451" width="20.7109375" style="231" customWidth="1"/>
    <col min="8452" max="8452" width="2.7109375" style="231" customWidth="1"/>
    <col min="8453" max="8453" width="28.7109375" style="231" customWidth="1"/>
    <col min="8454" max="8454" width="20.7109375" style="231" customWidth="1"/>
    <col min="8455" max="8703" width="9.140625" style="231"/>
    <col min="8704" max="8704" width="4.7109375" style="231" customWidth="1"/>
    <col min="8705" max="8705" width="2.7109375" style="231" customWidth="1"/>
    <col min="8706" max="8706" width="28.7109375" style="231" customWidth="1"/>
    <col min="8707" max="8707" width="20.7109375" style="231" customWidth="1"/>
    <col min="8708" max="8708" width="2.7109375" style="231" customWidth="1"/>
    <col min="8709" max="8709" width="28.7109375" style="231" customWidth="1"/>
    <col min="8710" max="8710" width="20.7109375" style="231" customWidth="1"/>
    <col min="8711" max="8959" width="9.140625" style="231"/>
    <col min="8960" max="8960" width="4.7109375" style="231" customWidth="1"/>
    <col min="8961" max="8961" width="2.7109375" style="231" customWidth="1"/>
    <col min="8962" max="8962" width="28.7109375" style="231" customWidth="1"/>
    <col min="8963" max="8963" width="20.7109375" style="231" customWidth="1"/>
    <col min="8964" max="8964" width="2.7109375" style="231" customWidth="1"/>
    <col min="8965" max="8965" width="28.7109375" style="231" customWidth="1"/>
    <col min="8966" max="8966" width="20.7109375" style="231" customWidth="1"/>
    <col min="8967" max="9215" width="9.140625" style="231"/>
    <col min="9216" max="9216" width="4.7109375" style="231" customWidth="1"/>
    <col min="9217" max="9217" width="2.7109375" style="231" customWidth="1"/>
    <col min="9218" max="9218" width="28.7109375" style="231" customWidth="1"/>
    <col min="9219" max="9219" width="20.7109375" style="231" customWidth="1"/>
    <col min="9220" max="9220" width="2.7109375" style="231" customWidth="1"/>
    <col min="9221" max="9221" width="28.7109375" style="231" customWidth="1"/>
    <col min="9222" max="9222" width="20.7109375" style="231" customWidth="1"/>
    <col min="9223" max="9471" width="9.140625" style="231"/>
    <col min="9472" max="9472" width="4.7109375" style="231" customWidth="1"/>
    <col min="9473" max="9473" width="2.7109375" style="231" customWidth="1"/>
    <col min="9474" max="9474" width="28.7109375" style="231" customWidth="1"/>
    <col min="9475" max="9475" width="20.7109375" style="231" customWidth="1"/>
    <col min="9476" max="9476" width="2.7109375" style="231" customWidth="1"/>
    <col min="9477" max="9477" width="28.7109375" style="231" customWidth="1"/>
    <col min="9478" max="9478" width="20.7109375" style="231" customWidth="1"/>
    <col min="9479" max="9727" width="9.140625" style="231"/>
    <col min="9728" max="9728" width="4.7109375" style="231" customWidth="1"/>
    <col min="9729" max="9729" width="2.7109375" style="231" customWidth="1"/>
    <col min="9730" max="9730" width="28.7109375" style="231" customWidth="1"/>
    <col min="9731" max="9731" width="20.7109375" style="231" customWidth="1"/>
    <col min="9732" max="9732" width="2.7109375" style="231" customWidth="1"/>
    <col min="9733" max="9733" width="28.7109375" style="231" customWidth="1"/>
    <col min="9734" max="9734" width="20.7109375" style="231" customWidth="1"/>
    <col min="9735" max="9983" width="9.140625" style="231"/>
    <col min="9984" max="9984" width="4.7109375" style="231" customWidth="1"/>
    <col min="9985" max="9985" width="2.7109375" style="231" customWidth="1"/>
    <col min="9986" max="9986" width="28.7109375" style="231" customWidth="1"/>
    <col min="9987" max="9987" width="20.7109375" style="231" customWidth="1"/>
    <col min="9988" max="9988" width="2.7109375" style="231" customWidth="1"/>
    <col min="9989" max="9989" width="28.7109375" style="231" customWidth="1"/>
    <col min="9990" max="9990" width="20.7109375" style="231" customWidth="1"/>
    <col min="9991" max="10239" width="9.140625" style="231"/>
    <col min="10240" max="10240" width="4.7109375" style="231" customWidth="1"/>
    <col min="10241" max="10241" width="2.7109375" style="231" customWidth="1"/>
    <col min="10242" max="10242" width="28.7109375" style="231" customWidth="1"/>
    <col min="10243" max="10243" width="20.7109375" style="231" customWidth="1"/>
    <col min="10244" max="10244" width="2.7109375" style="231" customWidth="1"/>
    <col min="10245" max="10245" width="28.7109375" style="231" customWidth="1"/>
    <col min="10246" max="10246" width="20.7109375" style="231" customWidth="1"/>
    <col min="10247" max="10495" width="9.140625" style="231"/>
    <col min="10496" max="10496" width="4.7109375" style="231" customWidth="1"/>
    <col min="10497" max="10497" width="2.7109375" style="231" customWidth="1"/>
    <col min="10498" max="10498" width="28.7109375" style="231" customWidth="1"/>
    <col min="10499" max="10499" width="20.7109375" style="231" customWidth="1"/>
    <col min="10500" max="10500" width="2.7109375" style="231" customWidth="1"/>
    <col min="10501" max="10501" width="28.7109375" style="231" customWidth="1"/>
    <col min="10502" max="10502" width="20.7109375" style="231" customWidth="1"/>
    <col min="10503" max="10751" width="9.140625" style="231"/>
    <col min="10752" max="10752" width="4.7109375" style="231" customWidth="1"/>
    <col min="10753" max="10753" width="2.7109375" style="231" customWidth="1"/>
    <col min="10754" max="10754" width="28.7109375" style="231" customWidth="1"/>
    <col min="10755" max="10755" width="20.7109375" style="231" customWidth="1"/>
    <col min="10756" max="10756" width="2.7109375" style="231" customWidth="1"/>
    <col min="10757" max="10757" width="28.7109375" style="231" customWidth="1"/>
    <col min="10758" max="10758" width="20.7109375" style="231" customWidth="1"/>
    <col min="10759" max="11007" width="9.140625" style="231"/>
    <col min="11008" max="11008" width="4.7109375" style="231" customWidth="1"/>
    <col min="11009" max="11009" width="2.7109375" style="231" customWidth="1"/>
    <col min="11010" max="11010" width="28.7109375" style="231" customWidth="1"/>
    <col min="11011" max="11011" width="20.7109375" style="231" customWidth="1"/>
    <col min="11012" max="11012" width="2.7109375" style="231" customWidth="1"/>
    <col min="11013" max="11013" width="28.7109375" style="231" customWidth="1"/>
    <col min="11014" max="11014" width="20.7109375" style="231" customWidth="1"/>
    <col min="11015" max="11263" width="9.140625" style="231"/>
    <col min="11264" max="11264" width="4.7109375" style="231" customWidth="1"/>
    <col min="11265" max="11265" width="2.7109375" style="231" customWidth="1"/>
    <col min="11266" max="11266" width="28.7109375" style="231" customWidth="1"/>
    <col min="11267" max="11267" width="20.7109375" style="231" customWidth="1"/>
    <col min="11268" max="11268" width="2.7109375" style="231" customWidth="1"/>
    <col min="11269" max="11269" width="28.7109375" style="231" customWidth="1"/>
    <col min="11270" max="11270" width="20.7109375" style="231" customWidth="1"/>
    <col min="11271" max="11519" width="9.140625" style="231"/>
    <col min="11520" max="11520" width="4.7109375" style="231" customWidth="1"/>
    <col min="11521" max="11521" width="2.7109375" style="231" customWidth="1"/>
    <col min="11522" max="11522" width="28.7109375" style="231" customWidth="1"/>
    <col min="11523" max="11523" width="20.7109375" style="231" customWidth="1"/>
    <col min="11524" max="11524" width="2.7109375" style="231" customWidth="1"/>
    <col min="11525" max="11525" width="28.7109375" style="231" customWidth="1"/>
    <col min="11526" max="11526" width="20.7109375" style="231" customWidth="1"/>
    <col min="11527" max="11775" width="9.140625" style="231"/>
    <col min="11776" max="11776" width="4.7109375" style="231" customWidth="1"/>
    <col min="11777" max="11777" width="2.7109375" style="231" customWidth="1"/>
    <col min="11778" max="11778" width="28.7109375" style="231" customWidth="1"/>
    <col min="11779" max="11779" width="20.7109375" style="231" customWidth="1"/>
    <col min="11780" max="11780" width="2.7109375" style="231" customWidth="1"/>
    <col min="11781" max="11781" width="28.7109375" style="231" customWidth="1"/>
    <col min="11782" max="11782" width="20.7109375" style="231" customWidth="1"/>
    <col min="11783" max="12031" width="9.140625" style="231"/>
    <col min="12032" max="12032" width="4.7109375" style="231" customWidth="1"/>
    <col min="12033" max="12033" width="2.7109375" style="231" customWidth="1"/>
    <col min="12034" max="12034" width="28.7109375" style="231" customWidth="1"/>
    <col min="12035" max="12035" width="20.7109375" style="231" customWidth="1"/>
    <col min="12036" max="12036" width="2.7109375" style="231" customWidth="1"/>
    <col min="12037" max="12037" width="28.7109375" style="231" customWidth="1"/>
    <col min="12038" max="12038" width="20.7109375" style="231" customWidth="1"/>
    <col min="12039" max="12287" width="9.140625" style="231"/>
    <col min="12288" max="12288" width="4.7109375" style="231" customWidth="1"/>
    <col min="12289" max="12289" width="2.7109375" style="231" customWidth="1"/>
    <col min="12290" max="12290" width="28.7109375" style="231" customWidth="1"/>
    <col min="12291" max="12291" width="20.7109375" style="231" customWidth="1"/>
    <col min="12292" max="12292" width="2.7109375" style="231" customWidth="1"/>
    <col min="12293" max="12293" width="28.7109375" style="231" customWidth="1"/>
    <col min="12294" max="12294" width="20.7109375" style="231" customWidth="1"/>
    <col min="12295" max="12543" width="9.140625" style="231"/>
    <col min="12544" max="12544" width="4.7109375" style="231" customWidth="1"/>
    <col min="12545" max="12545" width="2.7109375" style="231" customWidth="1"/>
    <col min="12546" max="12546" width="28.7109375" style="231" customWidth="1"/>
    <col min="12547" max="12547" width="20.7109375" style="231" customWidth="1"/>
    <col min="12548" max="12548" width="2.7109375" style="231" customWidth="1"/>
    <col min="12549" max="12549" width="28.7109375" style="231" customWidth="1"/>
    <col min="12550" max="12550" width="20.7109375" style="231" customWidth="1"/>
    <col min="12551" max="12799" width="9.140625" style="231"/>
    <col min="12800" max="12800" width="4.7109375" style="231" customWidth="1"/>
    <col min="12801" max="12801" width="2.7109375" style="231" customWidth="1"/>
    <col min="12802" max="12802" width="28.7109375" style="231" customWidth="1"/>
    <col min="12803" max="12803" width="20.7109375" style="231" customWidth="1"/>
    <col min="12804" max="12804" width="2.7109375" style="231" customWidth="1"/>
    <col min="12805" max="12805" width="28.7109375" style="231" customWidth="1"/>
    <col min="12806" max="12806" width="20.7109375" style="231" customWidth="1"/>
    <col min="12807" max="13055" width="9.140625" style="231"/>
    <col min="13056" max="13056" width="4.7109375" style="231" customWidth="1"/>
    <col min="13057" max="13057" width="2.7109375" style="231" customWidth="1"/>
    <col min="13058" max="13058" width="28.7109375" style="231" customWidth="1"/>
    <col min="13059" max="13059" width="20.7109375" style="231" customWidth="1"/>
    <col min="13060" max="13060" width="2.7109375" style="231" customWidth="1"/>
    <col min="13061" max="13061" width="28.7109375" style="231" customWidth="1"/>
    <col min="13062" max="13062" width="20.7109375" style="231" customWidth="1"/>
    <col min="13063" max="13311" width="9.140625" style="231"/>
    <col min="13312" max="13312" width="4.7109375" style="231" customWidth="1"/>
    <col min="13313" max="13313" width="2.7109375" style="231" customWidth="1"/>
    <col min="13314" max="13314" width="28.7109375" style="231" customWidth="1"/>
    <col min="13315" max="13315" width="20.7109375" style="231" customWidth="1"/>
    <col min="13316" max="13316" width="2.7109375" style="231" customWidth="1"/>
    <col min="13317" max="13317" width="28.7109375" style="231" customWidth="1"/>
    <col min="13318" max="13318" width="20.7109375" style="231" customWidth="1"/>
    <col min="13319" max="13567" width="9.140625" style="231"/>
    <col min="13568" max="13568" width="4.7109375" style="231" customWidth="1"/>
    <col min="13569" max="13569" width="2.7109375" style="231" customWidth="1"/>
    <col min="13570" max="13570" width="28.7109375" style="231" customWidth="1"/>
    <col min="13571" max="13571" width="20.7109375" style="231" customWidth="1"/>
    <col min="13572" max="13572" width="2.7109375" style="231" customWidth="1"/>
    <col min="13573" max="13573" width="28.7109375" style="231" customWidth="1"/>
    <col min="13574" max="13574" width="20.7109375" style="231" customWidth="1"/>
    <col min="13575" max="13823" width="9.140625" style="231"/>
    <col min="13824" max="13824" width="4.7109375" style="231" customWidth="1"/>
    <col min="13825" max="13825" width="2.7109375" style="231" customWidth="1"/>
    <col min="13826" max="13826" width="28.7109375" style="231" customWidth="1"/>
    <col min="13827" max="13827" width="20.7109375" style="231" customWidth="1"/>
    <col min="13828" max="13828" width="2.7109375" style="231" customWidth="1"/>
    <col min="13829" max="13829" width="28.7109375" style="231" customWidth="1"/>
    <col min="13830" max="13830" width="20.7109375" style="231" customWidth="1"/>
    <col min="13831" max="14079" width="9.140625" style="231"/>
    <col min="14080" max="14080" width="4.7109375" style="231" customWidth="1"/>
    <col min="14081" max="14081" width="2.7109375" style="231" customWidth="1"/>
    <col min="14082" max="14082" width="28.7109375" style="231" customWidth="1"/>
    <col min="14083" max="14083" width="20.7109375" style="231" customWidth="1"/>
    <col min="14084" max="14084" width="2.7109375" style="231" customWidth="1"/>
    <col min="14085" max="14085" width="28.7109375" style="231" customWidth="1"/>
    <col min="14086" max="14086" width="20.7109375" style="231" customWidth="1"/>
    <col min="14087" max="14335" width="9.140625" style="231"/>
    <col min="14336" max="14336" width="4.7109375" style="231" customWidth="1"/>
    <col min="14337" max="14337" width="2.7109375" style="231" customWidth="1"/>
    <col min="14338" max="14338" width="28.7109375" style="231" customWidth="1"/>
    <col min="14339" max="14339" width="20.7109375" style="231" customWidth="1"/>
    <col min="14340" max="14340" width="2.7109375" style="231" customWidth="1"/>
    <col min="14341" max="14341" width="28.7109375" style="231" customWidth="1"/>
    <col min="14342" max="14342" width="20.7109375" style="231" customWidth="1"/>
    <col min="14343" max="14591" width="9.140625" style="231"/>
    <col min="14592" max="14592" width="4.7109375" style="231" customWidth="1"/>
    <col min="14593" max="14593" width="2.7109375" style="231" customWidth="1"/>
    <col min="14594" max="14594" width="28.7109375" style="231" customWidth="1"/>
    <col min="14595" max="14595" width="20.7109375" style="231" customWidth="1"/>
    <col min="14596" max="14596" width="2.7109375" style="231" customWidth="1"/>
    <col min="14597" max="14597" width="28.7109375" style="231" customWidth="1"/>
    <col min="14598" max="14598" width="20.7109375" style="231" customWidth="1"/>
    <col min="14599" max="14847" width="9.140625" style="231"/>
    <col min="14848" max="14848" width="4.7109375" style="231" customWidth="1"/>
    <col min="14849" max="14849" width="2.7109375" style="231" customWidth="1"/>
    <col min="14850" max="14850" width="28.7109375" style="231" customWidth="1"/>
    <col min="14851" max="14851" width="20.7109375" style="231" customWidth="1"/>
    <col min="14852" max="14852" width="2.7109375" style="231" customWidth="1"/>
    <col min="14853" max="14853" width="28.7109375" style="231" customWidth="1"/>
    <col min="14854" max="14854" width="20.7109375" style="231" customWidth="1"/>
    <col min="14855" max="15103" width="9.140625" style="231"/>
    <col min="15104" max="15104" width="4.7109375" style="231" customWidth="1"/>
    <col min="15105" max="15105" width="2.7109375" style="231" customWidth="1"/>
    <col min="15106" max="15106" width="28.7109375" style="231" customWidth="1"/>
    <col min="15107" max="15107" width="20.7109375" style="231" customWidth="1"/>
    <col min="15108" max="15108" width="2.7109375" style="231" customWidth="1"/>
    <col min="15109" max="15109" width="28.7109375" style="231" customWidth="1"/>
    <col min="15110" max="15110" width="20.7109375" style="231" customWidth="1"/>
    <col min="15111" max="15359" width="9.140625" style="231"/>
    <col min="15360" max="15360" width="4.7109375" style="231" customWidth="1"/>
    <col min="15361" max="15361" width="2.7109375" style="231" customWidth="1"/>
    <col min="15362" max="15362" width="28.7109375" style="231" customWidth="1"/>
    <col min="15363" max="15363" width="20.7109375" style="231" customWidth="1"/>
    <col min="15364" max="15364" width="2.7109375" style="231" customWidth="1"/>
    <col min="15365" max="15365" width="28.7109375" style="231" customWidth="1"/>
    <col min="15366" max="15366" width="20.7109375" style="231" customWidth="1"/>
    <col min="15367" max="15615" width="9.140625" style="231"/>
    <col min="15616" max="15616" width="4.7109375" style="231" customWidth="1"/>
    <col min="15617" max="15617" width="2.7109375" style="231" customWidth="1"/>
    <col min="15618" max="15618" width="28.7109375" style="231" customWidth="1"/>
    <col min="15619" max="15619" width="20.7109375" style="231" customWidth="1"/>
    <col min="15620" max="15620" width="2.7109375" style="231" customWidth="1"/>
    <col min="15621" max="15621" width="28.7109375" style="231" customWidth="1"/>
    <col min="15622" max="15622" width="20.7109375" style="231" customWidth="1"/>
    <col min="15623" max="15871" width="9.140625" style="231"/>
    <col min="15872" max="15872" width="4.7109375" style="231" customWidth="1"/>
    <col min="15873" max="15873" width="2.7109375" style="231" customWidth="1"/>
    <col min="15874" max="15874" width="28.7109375" style="231" customWidth="1"/>
    <col min="15875" max="15875" width="20.7109375" style="231" customWidth="1"/>
    <col min="15876" max="15876" width="2.7109375" style="231" customWidth="1"/>
    <col min="15877" max="15877" width="28.7109375" style="231" customWidth="1"/>
    <col min="15878" max="15878" width="20.7109375" style="231" customWidth="1"/>
    <col min="15879" max="16127" width="9.140625" style="231"/>
    <col min="16128" max="16128" width="4.7109375" style="231" customWidth="1"/>
    <col min="16129" max="16129" width="2.7109375" style="231" customWidth="1"/>
    <col min="16130" max="16130" width="28.7109375" style="231" customWidth="1"/>
    <col min="16131" max="16131" width="20.7109375" style="231" customWidth="1"/>
    <col min="16132" max="16132" width="2.7109375" style="231" customWidth="1"/>
    <col min="16133" max="16133" width="28.7109375" style="231" customWidth="1"/>
    <col min="16134" max="16134" width="20.7109375" style="231" customWidth="1"/>
    <col min="16135" max="16384" width="9.14062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256</v>
      </c>
      <c r="B5" s="446"/>
      <c r="C5" s="390" t="s">
        <v>255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25">
      <c r="A7" s="488" t="s">
        <v>2</v>
      </c>
      <c r="B7" s="489"/>
      <c r="C7" s="490"/>
      <c r="D7" s="230"/>
      <c r="E7" s="508" t="s">
        <v>13</v>
      </c>
      <c r="F7" s="509"/>
      <c r="G7" s="510"/>
    </row>
    <row r="8" spans="1:13" ht="18.75" thickBot="1" x14ac:dyDescent="0.25">
      <c r="A8" s="232"/>
      <c r="B8" s="488" t="s">
        <v>15</v>
      </c>
      <c r="C8" s="506"/>
      <c r="D8" s="230"/>
      <c r="E8" s="233"/>
      <c r="F8" s="14" t="s">
        <v>14</v>
      </c>
      <c r="G8" s="15" t="s">
        <v>15</v>
      </c>
    </row>
    <row r="9" spans="1:13" s="238" customFormat="1" ht="20.100000000000001" customHeight="1" x14ac:dyDescent="0.2">
      <c r="A9" s="234" t="s">
        <v>48</v>
      </c>
      <c r="B9" s="491" t="s">
        <v>921</v>
      </c>
      <c r="C9" s="492"/>
      <c r="D9" s="236"/>
      <c r="E9" s="234" t="s">
        <v>155</v>
      </c>
      <c r="F9" s="235"/>
      <c r="G9" s="237"/>
      <c r="I9" s="243" t="s">
        <v>264</v>
      </c>
    </row>
    <row r="10" spans="1:13" s="243" customFormat="1" ht="20.100000000000001" customHeight="1" x14ac:dyDescent="0.2">
      <c r="A10" s="239" t="s">
        <v>49</v>
      </c>
      <c r="B10" s="485" t="s">
        <v>941</v>
      </c>
      <c r="C10" s="504"/>
      <c r="D10" s="241"/>
      <c r="E10" s="239" t="s">
        <v>156</v>
      </c>
      <c r="F10" s="240"/>
      <c r="G10" s="242"/>
    </row>
    <row r="11" spans="1:13" s="243" customFormat="1" ht="20.100000000000001" customHeight="1" x14ac:dyDescent="0.2">
      <c r="A11" s="239" t="s">
        <v>51</v>
      </c>
      <c r="B11" s="485"/>
      <c r="C11" s="504"/>
      <c r="D11" s="241"/>
      <c r="E11" s="239" t="s">
        <v>157</v>
      </c>
      <c r="F11" s="240" t="s">
        <v>946</v>
      </c>
      <c r="G11" s="242"/>
    </row>
    <row r="12" spans="1:13" s="243" customFormat="1" ht="20.100000000000001" customHeight="1" x14ac:dyDescent="0.2">
      <c r="A12" s="239" t="s">
        <v>158</v>
      </c>
      <c r="B12" s="485"/>
      <c r="C12" s="504"/>
      <c r="D12" s="241"/>
      <c r="E12" s="239" t="s">
        <v>159</v>
      </c>
      <c r="F12" s="244"/>
      <c r="G12" s="245"/>
    </row>
    <row r="13" spans="1:13" s="243" customFormat="1" ht="20.100000000000001" customHeight="1" x14ac:dyDescent="0.2">
      <c r="A13" s="239" t="s">
        <v>160</v>
      </c>
      <c r="B13" s="485" t="s">
        <v>942</v>
      </c>
      <c r="C13" s="504"/>
      <c r="D13" s="241"/>
      <c r="E13" s="246" t="s">
        <v>161</v>
      </c>
      <c r="F13" s="244"/>
      <c r="G13" s="245"/>
    </row>
    <row r="14" spans="1:13" s="243" customFormat="1" ht="20.100000000000001" customHeight="1" x14ac:dyDescent="0.2">
      <c r="A14" s="239" t="s">
        <v>162</v>
      </c>
      <c r="B14" s="485" t="s">
        <v>943</v>
      </c>
      <c r="C14" s="504"/>
      <c r="D14" s="241"/>
      <c r="E14" s="246" t="s">
        <v>163</v>
      </c>
      <c r="F14" s="244"/>
      <c r="G14" s="245"/>
    </row>
    <row r="15" spans="1:13" s="243" customFormat="1" ht="20.100000000000001" customHeight="1" thickBot="1" x14ac:dyDescent="0.25">
      <c r="A15" s="247" t="s">
        <v>164</v>
      </c>
      <c r="B15" s="487" t="s">
        <v>946</v>
      </c>
      <c r="C15" s="505"/>
      <c r="D15" s="241"/>
      <c r="E15" s="246" t="s">
        <v>165</v>
      </c>
      <c r="F15" s="244"/>
      <c r="G15" s="245"/>
    </row>
    <row r="16" spans="1:13" s="243" customFormat="1" ht="20.100000000000001" customHeight="1" thickBot="1" x14ac:dyDescent="0.25">
      <c r="A16" s="241"/>
      <c r="B16" s="248"/>
      <c r="C16" s="249"/>
      <c r="D16" s="241"/>
      <c r="E16" s="250" t="s">
        <v>166</v>
      </c>
      <c r="F16" s="251" t="s">
        <v>925</v>
      </c>
      <c r="G16" s="252"/>
    </row>
    <row r="17" spans="1:7" s="243" customFormat="1" ht="20.100000000000001" customHeight="1" thickBot="1" x14ac:dyDescent="0.25">
      <c r="A17" s="488" t="s">
        <v>32</v>
      </c>
      <c r="B17" s="489"/>
      <c r="C17" s="506"/>
      <c r="D17" s="241"/>
      <c r="E17" s="246" t="s">
        <v>167</v>
      </c>
      <c r="F17" s="244" t="s">
        <v>944</v>
      </c>
      <c r="G17" s="245"/>
    </row>
    <row r="18" spans="1:7" s="243" customFormat="1" ht="20.100000000000001" customHeight="1" thickBot="1" x14ac:dyDescent="0.25">
      <c r="A18" s="253"/>
      <c r="B18" s="488" t="s">
        <v>15</v>
      </c>
      <c r="C18" s="506"/>
      <c r="D18" s="241"/>
      <c r="E18" s="246" t="s">
        <v>168</v>
      </c>
      <c r="F18" s="244"/>
      <c r="G18" s="245"/>
    </row>
    <row r="19" spans="1:7" s="243" customFormat="1" ht="20.100000000000001" customHeight="1" x14ac:dyDescent="0.2">
      <c r="A19" s="254" t="s">
        <v>55</v>
      </c>
      <c r="B19" s="491"/>
      <c r="C19" s="507"/>
      <c r="D19" s="241"/>
      <c r="E19" s="246" t="s">
        <v>28</v>
      </c>
      <c r="F19" s="244"/>
      <c r="G19" s="245"/>
    </row>
    <row r="20" spans="1:7" s="243" customFormat="1" ht="20.100000000000001" customHeight="1" x14ac:dyDescent="0.2">
      <c r="A20" s="254" t="s">
        <v>85</v>
      </c>
      <c r="B20" s="485" t="s">
        <v>948</v>
      </c>
      <c r="C20" s="504"/>
      <c r="D20" s="241"/>
      <c r="E20" s="246" t="s">
        <v>19</v>
      </c>
      <c r="F20" s="244" t="s">
        <v>364</v>
      </c>
      <c r="G20" s="245"/>
    </row>
    <row r="21" spans="1:7" s="243" customFormat="1" ht="20.100000000000001" customHeight="1" x14ac:dyDescent="0.2">
      <c r="A21" s="254" t="s">
        <v>86</v>
      </c>
      <c r="B21" s="485" t="s">
        <v>947</v>
      </c>
      <c r="C21" s="504"/>
      <c r="D21" s="241"/>
      <c r="E21" s="255" t="s">
        <v>20</v>
      </c>
      <c r="F21" s="244"/>
      <c r="G21" s="256"/>
    </row>
    <row r="22" spans="1:7" ht="20.100000000000001" customHeight="1" thickBot="1" x14ac:dyDescent="0.25">
      <c r="A22" s="257" t="s">
        <v>169</v>
      </c>
      <c r="B22" s="485"/>
      <c r="C22" s="504"/>
      <c r="D22" s="241"/>
      <c r="E22" s="258" t="s">
        <v>170</v>
      </c>
      <c r="F22" s="259" t="s">
        <v>945</v>
      </c>
      <c r="G22" s="260"/>
    </row>
    <row r="23" spans="1:7" s="238" customFormat="1" ht="20.100000000000001" customHeight="1" x14ac:dyDescent="0.2">
      <c r="A23" s="261" t="s">
        <v>88</v>
      </c>
      <c r="B23" s="485" t="s">
        <v>363</v>
      </c>
      <c r="C23" s="504"/>
      <c r="D23" s="241"/>
      <c r="E23" s="241"/>
      <c r="F23" s="262"/>
      <c r="G23" s="262"/>
    </row>
    <row r="24" spans="1:7" s="243" customFormat="1" ht="20.100000000000001" customHeight="1" x14ac:dyDescent="0.2">
      <c r="A24" s="254" t="s">
        <v>171</v>
      </c>
      <c r="B24" s="485" t="s">
        <v>364</v>
      </c>
      <c r="C24" s="504"/>
      <c r="D24" s="241"/>
    </row>
    <row r="25" spans="1:7" ht="20.100000000000001" customHeight="1" x14ac:dyDescent="0.2">
      <c r="A25" s="254" t="s">
        <v>172</v>
      </c>
      <c r="B25" s="485"/>
      <c r="C25" s="504"/>
      <c r="D25" s="241"/>
      <c r="E25" s="241"/>
      <c r="F25" s="262"/>
      <c r="G25" s="262"/>
    </row>
    <row r="26" spans="1:7" s="238" customFormat="1" ht="20.100000000000001" customHeight="1" x14ac:dyDescent="0.2">
      <c r="A26" s="254" t="s">
        <v>92</v>
      </c>
      <c r="B26" s="485"/>
      <c r="C26" s="504"/>
      <c r="D26" s="263"/>
      <c r="E26" s="241"/>
      <c r="F26" s="262"/>
      <c r="G26" s="262"/>
    </row>
    <row r="27" spans="1:7" s="238" customFormat="1" ht="20.100000000000001" customHeight="1" x14ac:dyDescent="0.2">
      <c r="A27" s="254" t="s">
        <v>173</v>
      </c>
      <c r="B27" s="485"/>
      <c r="C27" s="504"/>
      <c r="D27" s="241"/>
      <c r="E27" s="241"/>
      <c r="F27" s="262"/>
      <c r="G27" s="262"/>
    </row>
    <row r="28" spans="1:7" s="243" customFormat="1" ht="20.100000000000001" customHeight="1" thickBot="1" x14ac:dyDescent="0.25">
      <c r="A28" s="264" t="s">
        <v>174</v>
      </c>
      <c r="B28" s="487"/>
      <c r="C28" s="505"/>
      <c r="D28" s="241"/>
      <c r="E28" s="241"/>
      <c r="F28" s="262"/>
      <c r="G28" s="262"/>
    </row>
    <row r="29" spans="1:7" s="243" customFormat="1" ht="24.95" customHeight="1" x14ac:dyDescent="0.2">
      <c r="A29" s="265"/>
      <c r="B29" s="266"/>
      <c r="C29" s="267"/>
      <c r="D29" s="267"/>
      <c r="E29" s="267"/>
      <c r="F29" s="266"/>
      <c r="G29" s="266"/>
    </row>
    <row r="30" spans="1:7" s="243" customFormat="1" ht="24.95" customHeight="1" x14ac:dyDescent="0.3">
      <c r="A30" s="238" t="s">
        <v>8</v>
      </c>
      <c r="B30" s="268"/>
      <c r="C30" s="269"/>
      <c r="D30" s="269"/>
      <c r="E30" s="269"/>
      <c r="F30" s="268"/>
      <c r="G30" s="268"/>
    </row>
    <row r="31" spans="1:7" s="243" customFormat="1" ht="24.95" customHeight="1" x14ac:dyDescent="0.3">
      <c r="A31" s="269"/>
      <c r="B31" s="268"/>
      <c r="C31" s="269"/>
      <c r="D31" s="269"/>
      <c r="E31" s="269"/>
      <c r="F31" s="268"/>
      <c r="G31" s="268"/>
    </row>
    <row r="32" spans="1:7" s="243" customFormat="1" ht="24.95" customHeight="1" x14ac:dyDescent="0.3">
      <c r="A32" s="269"/>
      <c r="B32" s="268"/>
      <c r="C32" s="269"/>
      <c r="D32" s="269"/>
      <c r="E32" s="269"/>
      <c r="F32" s="268"/>
      <c r="G32" s="268"/>
    </row>
    <row r="33" spans="1:7" ht="16.5" x14ac:dyDescent="0.3">
      <c r="A33" s="269"/>
      <c r="B33" s="269"/>
      <c r="C33" s="269"/>
      <c r="D33" s="269"/>
      <c r="E33" s="269"/>
      <c r="F33" s="269"/>
      <c r="G33" s="269"/>
    </row>
    <row r="34" spans="1:7" ht="14.25" customHeight="1" x14ac:dyDescent="0.3">
      <c r="A34" s="503"/>
      <c r="B34" s="503"/>
      <c r="C34" s="503"/>
      <c r="D34" s="503"/>
      <c r="E34" s="503"/>
      <c r="F34" s="503"/>
    </row>
    <row r="35" spans="1:7" ht="14.25" customHeight="1" x14ac:dyDescent="0.3">
      <c r="A35" s="503"/>
      <c r="B35" s="503"/>
      <c r="C35" s="269"/>
      <c r="D35" s="269"/>
      <c r="E35" s="503"/>
      <c r="F35" s="503"/>
    </row>
    <row r="36" spans="1:7" ht="14.25" customHeight="1" x14ac:dyDescent="0.3">
      <c r="A36" s="503"/>
      <c r="B36" s="503"/>
      <c r="C36" s="269"/>
      <c r="D36" s="269"/>
      <c r="E36" s="269"/>
      <c r="F36" s="269"/>
      <c r="G36" s="269"/>
    </row>
    <row r="37" spans="1:7" ht="14.25" customHeight="1" x14ac:dyDescent="0.3">
      <c r="A37" s="503"/>
      <c r="B37" s="503"/>
      <c r="C37" s="269"/>
      <c r="D37" s="269"/>
      <c r="E37" s="269"/>
      <c r="F37" s="269"/>
      <c r="G37" s="269"/>
    </row>
    <row r="38" spans="1:7" ht="14.25" customHeight="1" x14ac:dyDescent="0.3">
      <c r="A38" s="503"/>
      <c r="B38" s="503"/>
      <c r="C38" s="269"/>
      <c r="D38" s="269"/>
      <c r="E38" s="269"/>
      <c r="F38" s="269"/>
      <c r="G38" s="269"/>
    </row>
    <row r="39" spans="1:7" ht="14.25" customHeight="1" x14ac:dyDescent="0.3">
      <c r="A39" s="503"/>
      <c r="B39" s="503"/>
      <c r="C39" s="269"/>
      <c r="D39" s="269"/>
      <c r="E39" s="269"/>
      <c r="F39" s="269"/>
      <c r="G39" s="269"/>
    </row>
    <row r="40" spans="1:7" ht="14.25" customHeight="1" x14ac:dyDescent="0.3">
      <c r="A40" s="503"/>
      <c r="B40" s="503"/>
      <c r="C40" s="269"/>
      <c r="D40" s="269"/>
      <c r="E40" s="269"/>
      <c r="F40" s="269"/>
      <c r="G40" s="269"/>
    </row>
    <row r="41" spans="1:7" ht="14.25" customHeight="1" x14ac:dyDescent="0.3">
      <c r="A41" s="503"/>
      <c r="B41" s="503"/>
      <c r="C41" s="503"/>
      <c r="D41" s="503"/>
      <c r="E41" s="503"/>
      <c r="F41" s="269"/>
      <c r="G41" s="269"/>
    </row>
    <row r="42" spans="1:7" ht="12" customHeight="1" x14ac:dyDescent="0.3">
      <c r="A42" s="269"/>
      <c r="B42" s="269"/>
      <c r="C42" s="269"/>
      <c r="D42" s="269"/>
      <c r="E42" s="269"/>
      <c r="F42" s="269"/>
      <c r="G42" s="269"/>
    </row>
    <row r="43" spans="1:7" ht="12" customHeight="1" x14ac:dyDescent="0.3">
      <c r="A43" s="503" t="s">
        <v>8</v>
      </c>
      <c r="B43" s="503"/>
      <c r="C43" s="269"/>
      <c r="D43" s="269"/>
      <c r="E43" s="269" t="s">
        <v>8</v>
      </c>
      <c r="F43" s="269"/>
      <c r="G43" s="269"/>
    </row>
    <row r="44" spans="1:7" ht="12" customHeight="1" x14ac:dyDescent="0.3">
      <c r="A44" s="269"/>
      <c r="B44" s="269"/>
      <c r="C44" s="269"/>
      <c r="D44" s="269"/>
      <c r="E44" s="269"/>
      <c r="F44" s="269"/>
      <c r="G44" s="269"/>
    </row>
    <row r="45" spans="1:7" ht="12" customHeight="1" x14ac:dyDescent="0.2">
      <c r="F45" s="270"/>
      <c r="G45" s="270"/>
    </row>
    <row r="46" spans="1:7" ht="12" customHeight="1" x14ac:dyDescent="0.2">
      <c r="F46" s="270"/>
      <c r="G46" s="270"/>
    </row>
    <row r="47" spans="1:7" ht="12" customHeight="1" x14ac:dyDescent="0.2">
      <c r="F47" s="270"/>
      <c r="G47" s="270"/>
    </row>
    <row r="48" spans="1:7" ht="12.75" customHeight="1" x14ac:dyDescent="0.2">
      <c r="F48" s="270"/>
      <c r="G48" s="270"/>
    </row>
    <row r="49" spans="6:7" x14ac:dyDescent="0.2">
      <c r="F49" s="271" t="s">
        <v>8</v>
      </c>
      <c r="G49" s="271" t="s">
        <v>8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AC70-5F49-4050-96E2-0DA0DE7EFE9E}">
  <sheetPr>
    <pageSetUpPr fitToPage="1"/>
  </sheetPr>
  <dimension ref="A1:M49"/>
  <sheetViews>
    <sheetView zoomScale="80" zoomScaleNormal="80" workbookViewId="0">
      <selection activeCell="I9" sqref="I9"/>
    </sheetView>
  </sheetViews>
  <sheetFormatPr defaultRowHeight="12.75" x14ac:dyDescent="0.2"/>
  <cols>
    <col min="1" max="1" width="23.7109375" style="231" customWidth="1"/>
    <col min="2" max="2" width="24.28515625" style="231" customWidth="1"/>
    <col min="3" max="3" width="15.7109375" style="231" customWidth="1"/>
    <col min="4" max="4" width="7" style="231" customWidth="1"/>
    <col min="5" max="5" width="28.42578125" style="231" bestFit="1" customWidth="1"/>
    <col min="6" max="7" width="15.7109375" style="231" customWidth="1"/>
    <col min="8" max="8" width="9.140625" style="231"/>
    <col min="9" max="9" width="48.5703125" style="231" bestFit="1" customWidth="1"/>
    <col min="10" max="255" width="9.140625" style="231"/>
    <col min="256" max="256" width="4.7109375" style="231" customWidth="1"/>
    <col min="257" max="257" width="2.7109375" style="231" customWidth="1"/>
    <col min="258" max="258" width="28.7109375" style="231" customWidth="1"/>
    <col min="259" max="259" width="20.7109375" style="231" customWidth="1"/>
    <col min="260" max="260" width="2.7109375" style="231" customWidth="1"/>
    <col min="261" max="261" width="28.7109375" style="231" customWidth="1"/>
    <col min="262" max="262" width="20.7109375" style="231" customWidth="1"/>
    <col min="263" max="511" width="9.140625" style="231"/>
    <col min="512" max="512" width="4.7109375" style="231" customWidth="1"/>
    <col min="513" max="513" width="2.7109375" style="231" customWidth="1"/>
    <col min="514" max="514" width="28.7109375" style="231" customWidth="1"/>
    <col min="515" max="515" width="20.7109375" style="231" customWidth="1"/>
    <col min="516" max="516" width="2.7109375" style="231" customWidth="1"/>
    <col min="517" max="517" width="28.7109375" style="231" customWidth="1"/>
    <col min="518" max="518" width="20.7109375" style="231" customWidth="1"/>
    <col min="519" max="767" width="9.140625" style="231"/>
    <col min="768" max="768" width="4.7109375" style="231" customWidth="1"/>
    <col min="769" max="769" width="2.7109375" style="231" customWidth="1"/>
    <col min="770" max="770" width="28.7109375" style="231" customWidth="1"/>
    <col min="771" max="771" width="20.7109375" style="231" customWidth="1"/>
    <col min="772" max="772" width="2.7109375" style="231" customWidth="1"/>
    <col min="773" max="773" width="28.7109375" style="231" customWidth="1"/>
    <col min="774" max="774" width="20.7109375" style="231" customWidth="1"/>
    <col min="775" max="1023" width="9.140625" style="231"/>
    <col min="1024" max="1024" width="4.7109375" style="231" customWidth="1"/>
    <col min="1025" max="1025" width="2.7109375" style="231" customWidth="1"/>
    <col min="1026" max="1026" width="28.7109375" style="231" customWidth="1"/>
    <col min="1027" max="1027" width="20.7109375" style="231" customWidth="1"/>
    <col min="1028" max="1028" width="2.7109375" style="231" customWidth="1"/>
    <col min="1029" max="1029" width="28.7109375" style="231" customWidth="1"/>
    <col min="1030" max="1030" width="20.7109375" style="231" customWidth="1"/>
    <col min="1031" max="1279" width="9.140625" style="231"/>
    <col min="1280" max="1280" width="4.7109375" style="231" customWidth="1"/>
    <col min="1281" max="1281" width="2.7109375" style="231" customWidth="1"/>
    <col min="1282" max="1282" width="28.7109375" style="231" customWidth="1"/>
    <col min="1283" max="1283" width="20.7109375" style="231" customWidth="1"/>
    <col min="1284" max="1284" width="2.7109375" style="231" customWidth="1"/>
    <col min="1285" max="1285" width="28.7109375" style="231" customWidth="1"/>
    <col min="1286" max="1286" width="20.7109375" style="231" customWidth="1"/>
    <col min="1287" max="1535" width="9.140625" style="231"/>
    <col min="1536" max="1536" width="4.7109375" style="231" customWidth="1"/>
    <col min="1537" max="1537" width="2.7109375" style="231" customWidth="1"/>
    <col min="1538" max="1538" width="28.7109375" style="231" customWidth="1"/>
    <col min="1539" max="1539" width="20.7109375" style="231" customWidth="1"/>
    <col min="1540" max="1540" width="2.7109375" style="231" customWidth="1"/>
    <col min="1541" max="1541" width="28.7109375" style="231" customWidth="1"/>
    <col min="1542" max="1542" width="20.7109375" style="231" customWidth="1"/>
    <col min="1543" max="1791" width="9.140625" style="231"/>
    <col min="1792" max="1792" width="4.7109375" style="231" customWidth="1"/>
    <col min="1793" max="1793" width="2.7109375" style="231" customWidth="1"/>
    <col min="1794" max="1794" width="28.7109375" style="231" customWidth="1"/>
    <col min="1795" max="1795" width="20.7109375" style="231" customWidth="1"/>
    <col min="1796" max="1796" width="2.7109375" style="231" customWidth="1"/>
    <col min="1797" max="1797" width="28.7109375" style="231" customWidth="1"/>
    <col min="1798" max="1798" width="20.7109375" style="231" customWidth="1"/>
    <col min="1799" max="2047" width="9.140625" style="231"/>
    <col min="2048" max="2048" width="4.7109375" style="231" customWidth="1"/>
    <col min="2049" max="2049" width="2.7109375" style="231" customWidth="1"/>
    <col min="2050" max="2050" width="28.7109375" style="231" customWidth="1"/>
    <col min="2051" max="2051" width="20.7109375" style="231" customWidth="1"/>
    <col min="2052" max="2052" width="2.7109375" style="231" customWidth="1"/>
    <col min="2053" max="2053" width="28.7109375" style="231" customWidth="1"/>
    <col min="2054" max="2054" width="20.7109375" style="231" customWidth="1"/>
    <col min="2055" max="2303" width="9.140625" style="231"/>
    <col min="2304" max="2304" width="4.7109375" style="231" customWidth="1"/>
    <col min="2305" max="2305" width="2.7109375" style="231" customWidth="1"/>
    <col min="2306" max="2306" width="28.7109375" style="231" customWidth="1"/>
    <col min="2307" max="2307" width="20.7109375" style="231" customWidth="1"/>
    <col min="2308" max="2308" width="2.7109375" style="231" customWidth="1"/>
    <col min="2309" max="2309" width="28.7109375" style="231" customWidth="1"/>
    <col min="2310" max="2310" width="20.7109375" style="231" customWidth="1"/>
    <col min="2311" max="2559" width="9.140625" style="231"/>
    <col min="2560" max="2560" width="4.7109375" style="231" customWidth="1"/>
    <col min="2561" max="2561" width="2.7109375" style="231" customWidth="1"/>
    <col min="2562" max="2562" width="28.7109375" style="231" customWidth="1"/>
    <col min="2563" max="2563" width="20.7109375" style="231" customWidth="1"/>
    <col min="2564" max="2564" width="2.7109375" style="231" customWidth="1"/>
    <col min="2565" max="2565" width="28.7109375" style="231" customWidth="1"/>
    <col min="2566" max="2566" width="20.7109375" style="231" customWidth="1"/>
    <col min="2567" max="2815" width="9.140625" style="231"/>
    <col min="2816" max="2816" width="4.7109375" style="231" customWidth="1"/>
    <col min="2817" max="2817" width="2.7109375" style="231" customWidth="1"/>
    <col min="2818" max="2818" width="28.7109375" style="231" customWidth="1"/>
    <col min="2819" max="2819" width="20.7109375" style="231" customWidth="1"/>
    <col min="2820" max="2820" width="2.7109375" style="231" customWidth="1"/>
    <col min="2821" max="2821" width="28.7109375" style="231" customWidth="1"/>
    <col min="2822" max="2822" width="20.7109375" style="231" customWidth="1"/>
    <col min="2823" max="3071" width="9.140625" style="231"/>
    <col min="3072" max="3072" width="4.7109375" style="231" customWidth="1"/>
    <col min="3073" max="3073" width="2.7109375" style="231" customWidth="1"/>
    <col min="3074" max="3074" width="28.7109375" style="231" customWidth="1"/>
    <col min="3075" max="3075" width="20.7109375" style="231" customWidth="1"/>
    <col min="3076" max="3076" width="2.7109375" style="231" customWidth="1"/>
    <col min="3077" max="3077" width="28.7109375" style="231" customWidth="1"/>
    <col min="3078" max="3078" width="20.7109375" style="231" customWidth="1"/>
    <col min="3079" max="3327" width="9.140625" style="231"/>
    <col min="3328" max="3328" width="4.7109375" style="231" customWidth="1"/>
    <col min="3329" max="3329" width="2.7109375" style="231" customWidth="1"/>
    <col min="3330" max="3330" width="28.7109375" style="231" customWidth="1"/>
    <col min="3331" max="3331" width="20.7109375" style="231" customWidth="1"/>
    <col min="3332" max="3332" width="2.7109375" style="231" customWidth="1"/>
    <col min="3333" max="3333" width="28.7109375" style="231" customWidth="1"/>
    <col min="3334" max="3334" width="20.7109375" style="231" customWidth="1"/>
    <col min="3335" max="3583" width="9.140625" style="231"/>
    <col min="3584" max="3584" width="4.7109375" style="231" customWidth="1"/>
    <col min="3585" max="3585" width="2.7109375" style="231" customWidth="1"/>
    <col min="3586" max="3586" width="28.7109375" style="231" customWidth="1"/>
    <col min="3587" max="3587" width="20.7109375" style="231" customWidth="1"/>
    <col min="3588" max="3588" width="2.7109375" style="231" customWidth="1"/>
    <col min="3589" max="3589" width="28.7109375" style="231" customWidth="1"/>
    <col min="3590" max="3590" width="20.7109375" style="231" customWidth="1"/>
    <col min="3591" max="3839" width="9.140625" style="231"/>
    <col min="3840" max="3840" width="4.7109375" style="231" customWidth="1"/>
    <col min="3841" max="3841" width="2.7109375" style="231" customWidth="1"/>
    <col min="3842" max="3842" width="28.7109375" style="231" customWidth="1"/>
    <col min="3843" max="3843" width="20.7109375" style="231" customWidth="1"/>
    <col min="3844" max="3844" width="2.7109375" style="231" customWidth="1"/>
    <col min="3845" max="3845" width="28.7109375" style="231" customWidth="1"/>
    <col min="3846" max="3846" width="20.7109375" style="231" customWidth="1"/>
    <col min="3847" max="4095" width="9.140625" style="231"/>
    <col min="4096" max="4096" width="4.7109375" style="231" customWidth="1"/>
    <col min="4097" max="4097" width="2.7109375" style="231" customWidth="1"/>
    <col min="4098" max="4098" width="28.7109375" style="231" customWidth="1"/>
    <col min="4099" max="4099" width="20.7109375" style="231" customWidth="1"/>
    <col min="4100" max="4100" width="2.7109375" style="231" customWidth="1"/>
    <col min="4101" max="4101" width="28.7109375" style="231" customWidth="1"/>
    <col min="4102" max="4102" width="20.7109375" style="231" customWidth="1"/>
    <col min="4103" max="4351" width="9.140625" style="231"/>
    <col min="4352" max="4352" width="4.7109375" style="231" customWidth="1"/>
    <col min="4353" max="4353" width="2.7109375" style="231" customWidth="1"/>
    <col min="4354" max="4354" width="28.7109375" style="231" customWidth="1"/>
    <col min="4355" max="4355" width="20.7109375" style="231" customWidth="1"/>
    <col min="4356" max="4356" width="2.7109375" style="231" customWidth="1"/>
    <col min="4357" max="4357" width="28.7109375" style="231" customWidth="1"/>
    <col min="4358" max="4358" width="20.7109375" style="231" customWidth="1"/>
    <col min="4359" max="4607" width="9.140625" style="231"/>
    <col min="4608" max="4608" width="4.7109375" style="231" customWidth="1"/>
    <col min="4609" max="4609" width="2.7109375" style="231" customWidth="1"/>
    <col min="4610" max="4610" width="28.7109375" style="231" customWidth="1"/>
    <col min="4611" max="4611" width="20.7109375" style="231" customWidth="1"/>
    <col min="4612" max="4612" width="2.7109375" style="231" customWidth="1"/>
    <col min="4613" max="4613" width="28.7109375" style="231" customWidth="1"/>
    <col min="4614" max="4614" width="20.7109375" style="231" customWidth="1"/>
    <col min="4615" max="4863" width="9.140625" style="231"/>
    <col min="4864" max="4864" width="4.7109375" style="231" customWidth="1"/>
    <col min="4865" max="4865" width="2.7109375" style="231" customWidth="1"/>
    <col min="4866" max="4866" width="28.7109375" style="231" customWidth="1"/>
    <col min="4867" max="4867" width="20.7109375" style="231" customWidth="1"/>
    <col min="4868" max="4868" width="2.7109375" style="231" customWidth="1"/>
    <col min="4869" max="4869" width="28.7109375" style="231" customWidth="1"/>
    <col min="4870" max="4870" width="20.7109375" style="231" customWidth="1"/>
    <col min="4871" max="5119" width="9.140625" style="231"/>
    <col min="5120" max="5120" width="4.7109375" style="231" customWidth="1"/>
    <col min="5121" max="5121" width="2.7109375" style="231" customWidth="1"/>
    <col min="5122" max="5122" width="28.7109375" style="231" customWidth="1"/>
    <col min="5123" max="5123" width="20.7109375" style="231" customWidth="1"/>
    <col min="5124" max="5124" width="2.7109375" style="231" customWidth="1"/>
    <col min="5125" max="5125" width="28.7109375" style="231" customWidth="1"/>
    <col min="5126" max="5126" width="20.7109375" style="231" customWidth="1"/>
    <col min="5127" max="5375" width="9.140625" style="231"/>
    <col min="5376" max="5376" width="4.7109375" style="231" customWidth="1"/>
    <col min="5377" max="5377" width="2.7109375" style="231" customWidth="1"/>
    <col min="5378" max="5378" width="28.7109375" style="231" customWidth="1"/>
    <col min="5379" max="5379" width="20.7109375" style="231" customWidth="1"/>
    <col min="5380" max="5380" width="2.7109375" style="231" customWidth="1"/>
    <col min="5381" max="5381" width="28.7109375" style="231" customWidth="1"/>
    <col min="5382" max="5382" width="20.7109375" style="231" customWidth="1"/>
    <col min="5383" max="5631" width="9.140625" style="231"/>
    <col min="5632" max="5632" width="4.7109375" style="231" customWidth="1"/>
    <col min="5633" max="5633" width="2.7109375" style="231" customWidth="1"/>
    <col min="5634" max="5634" width="28.7109375" style="231" customWidth="1"/>
    <col min="5635" max="5635" width="20.7109375" style="231" customWidth="1"/>
    <col min="5636" max="5636" width="2.7109375" style="231" customWidth="1"/>
    <col min="5637" max="5637" width="28.7109375" style="231" customWidth="1"/>
    <col min="5638" max="5638" width="20.7109375" style="231" customWidth="1"/>
    <col min="5639" max="5887" width="9.140625" style="231"/>
    <col min="5888" max="5888" width="4.7109375" style="231" customWidth="1"/>
    <col min="5889" max="5889" width="2.7109375" style="231" customWidth="1"/>
    <col min="5890" max="5890" width="28.7109375" style="231" customWidth="1"/>
    <col min="5891" max="5891" width="20.7109375" style="231" customWidth="1"/>
    <col min="5892" max="5892" width="2.7109375" style="231" customWidth="1"/>
    <col min="5893" max="5893" width="28.7109375" style="231" customWidth="1"/>
    <col min="5894" max="5894" width="20.7109375" style="231" customWidth="1"/>
    <col min="5895" max="6143" width="9.140625" style="231"/>
    <col min="6144" max="6144" width="4.7109375" style="231" customWidth="1"/>
    <col min="6145" max="6145" width="2.7109375" style="231" customWidth="1"/>
    <col min="6146" max="6146" width="28.7109375" style="231" customWidth="1"/>
    <col min="6147" max="6147" width="20.7109375" style="231" customWidth="1"/>
    <col min="6148" max="6148" width="2.7109375" style="231" customWidth="1"/>
    <col min="6149" max="6149" width="28.7109375" style="231" customWidth="1"/>
    <col min="6150" max="6150" width="20.7109375" style="231" customWidth="1"/>
    <col min="6151" max="6399" width="9.140625" style="231"/>
    <col min="6400" max="6400" width="4.7109375" style="231" customWidth="1"/>
    <col min="6401" max="6401" width="2.7109375" style="231" customWidth="1"/>
    <col min="6402" max="6402" width="28.7109375" style="231" customWidth="1"/>
    <col min="6403" max="6403" width="20.7109375" style="231" customWidth="1"/>
    <col min="6404" max="6404" width="2.7109375" style="231" customWidth="1"/>
    <col min="6405" max="6405" width="28.7109375" style="231" customWidth="1"/>
    <col min="6406" max="6406" width="20.7109375" style="231" customWidth="1"/>
    <col min="6407" max="6655" width="9.140625" style="231"/>
    <col min="6656" max="6656" width="4.7109375" style="231" customWidth="1"/>
    <col min="6657" max="6657" width="2.7109375" style="231" customWidth="1"/>
    <col min="6658" max="6658" width="28.7109375" style="231" customWidth="1"/>
    <col min="6659" max="6659" width="20.7109375" style="231" customWidth="1"/>
    <col min="6660" max="6660" width="2.7109375" style="231" customWidth="1"/>
    <col min="6661" max="6661" width="28.7109375" style="231" customWidth="1"/>
    <col min="6662" max="6662" width="20.7109375" style="231" customWidth="1"/>
    <col min="6663" max="6911" width="9.140625" style="231"/>
    <col min="6912" max="6912" width="4.7109375" style="231" customWidth="1"/>
    <col min="6913" max="6913" width="2.7109375" style="231" customWidth="1"/>
    <col min="6914" max="6914" width="28.7109375" style="231" customWidth="1"/>
    <col min="6915" max="6915" width="20.7109375" style="231" customWidth="1"/>
    <col min="6916" max="6916" width="2.7109375" style="231" customWidth="1"/>
    <col min="6917" max="6917" width="28.7109375" style="231" customWidth="1"/>
    <col min="6918" max="6918" width="20.7109375" style="231" customWidth="1"/>
    <col min="6919" max="7167" width="9.140625" style="231"/>
    <col min="7168" max="7168" width="4.7109375" style="231" customWidth="1"/>
    <col min="7169" max="7169" width="2.7109375" style="231" customWidth="1"/>
    <col min="7170" max="7170" width="28.7109375" style="231" customWidth="1"/>
    <col min="7171" max="7171" width="20.7109375" style="231" customWidth="1"/>
    <col min="7172" max="7172" width="2.7109375" style="231" customWidth="1"/>
    <col min="7173" max="7173" width="28.7109375" style="231" customWidth="1"/>
    <col min="7174" max="7174" width="20.7109375" style="231" customWidth="1"/>
    <col min="7175" max="7423" width="9.140625" style="231"/>
    <col min="7424" max="7424" width="4.7109375" style="231" customWidth="1"/>
    <col min="7425" max="7425" width="2.7109375" style="231" customWidth="1"/>
    <col min="7426" max="7426" width="28.7109375" style="231" customWidth="1"/>
    <col min="7427" max="7427" width="20.7109375" style="231" customWidth="1"/>
    <col min="7428" max="7428" width="2.7109375" style="231" customWidth="1"/>
    <col min="7429" max="7429" width="28.7109375" style="231" customWidth="1"/>
    <col min="7430" max="7430" width="20.7109375" style="231" customWidth="1"/>
    <col min="7431" max="7679" width="9.140625" style="231"/>
    <col min="7680" max="7680" width="4.7109375" style="231" customWidth="1"/>
    <col min="7681" max="7681" width="2.7109375" style="231" customWidth="1"/>
    <col min="7682" max="7682" width="28.7109375" style="231" customWidth="1"/>
    <col min="7683" max="7683" width="20.7109375" style="231" customWidth="1"/>
    <col min="7684" max="7684" width="2.7109375" style="231" customWidth="1"/>
    <col min="7685" max="7685" width="28.7109375" style="231" customWidth="1"/>
    <col min="7686" max="7686" width="20.7109375" style="231" customWidth="1"/>
    <col min="7687" max="7935" width="9.140625" style="231"/>
    <col min="7936" max="7936" width="4.7109375" style="231" customWidth="1"/>
    <col min="7937" max="7937" width="2.7109375" style="231" customWidth="1"/>
    <col min="7938" max="7938" width="28.7109375" style="231" customWidth="1"/>
    <col min="7939" max="7939" width="20.7109375" style="231" customWidth="1"/>
    <col min="7940" max="7940" width="2.7109375" style="231" customWidth="1"/>
    <col min="7941" max="7941" width="28.7109375" style="231" customWidth="1"/>
    <col min="7942" max="7942" width="20.7109375" style="231" customWidth="1"/>
    <col min="7943" max="8191" width="9.140625" style="231"/>
    <col min="8192" max="8192" width="4.7109375" style="231" customWidth="1"/>
    <col min="8193" max="8193" width="2.7109375" style="231" customWidth="1"/>
    <col min="8194" max="8194" width="28.7109375" style="231" customWidth="1"/>
    <col min="8195" max="8195" width="20.7109375" style="231" customWidth="1"/>
    <col min="8196" max="8196" width="2.7109375" style="231" customWidth="1"/>
    <col min="8197" max="8197" width="28.7109375" style="231" customWidth="1"/>
    <col min="8198" max="8198" width="20.7109375" style="231" customWidth="1"/>
    <col min="8199" max="8447" width="9.140625" style="231"/>
    <col min="8448" max="8448" width="4.7109375" style="231" customWidth="1"/>
    <col min="8449" max="8449" width="2.7109375" style="231" customWidth="1"/>
    <col min="8450" max="8450" width="28.7109375" style="231" customWidth="1"/>
    <col min="8451" max="8451" width="20.7109375" style="231" customWidth="1"/>
    <col min="8452" max="8452" width="2.7109375" style="231" customWidth="1"/>
    <col min="8453" max="8453" width="28.7109375" style="231" customWidth="1"/>
    <col min="8454" max="8454" width="20.7109375" style="231" customWidth="1"/>
    <col min="8455" max="8703" width="9.140625" style="231"/>
    <col min="8704" max="8704" width="4.7109375" style="231" customWidth="1"/>
    <col min="8705" max="8705" width="2.7109375" style="231" customWidth="1"/>
    <col min="8706" max="8706" width="28.7109375" style="231" customWidth="1"/>
    <col min="8707" max="8707" width="20.7109375" style="231" customWidth="1"/>
    <col min="8708" max="8708" width="2.7109375" style="231" customWidth="1"/>
    <col min="8709" max="8709" width="28.7109375" style="231" customWidth="1"/>
    <col min="8710" max="8710" width="20.7109375" style="231" customWidth="1"/>
    <col min="8711" max="8959" width="9.140625" style="231"/>
    <col min="8960" max="8960" width="4.7109375" style="231" customWidth="1"/>
    <col min="8961" max="8961" width="2.7109375" style="231" customWidth="1"/>
    <col min="8962" max="8962" width="28.7109375" style="231" customWidth="1"/>
    <col min="8963" max="8963" width="20.7109375" style="231" customWidth="1"/>
    <col min="8964" max="8964" width="2.7109375" style="231" customWidth="1"/>
    <col min="8965" max="8965" width="28.7109375" style="231" customWidth="1"/>
    <col min="8966" max="8966" width="20.7109375" style="231" customWidth="1"/>
    <col min="8967" max="9215" width="9.140625" style="231"/>
    <col min="9216" max="9216" width="4.7109375" style="231" customWidth="1"/>
    <col min="9217" max="9217" width="2.7109375" style="231" customWidth="1"/>
    <col min="9218" max="9218" width="28.7109375" style="231" customWidth="1"/>
    <col min="9219" max="9219" width="20.7109375" style="231" customWidth="1"/>
    <col min="9220" max="9220" width="2.7109375" style="231" customWidth="1"/>
    <col min="9221" max="9221" width="28.7109375" style="231" customWidth="1"/>
    <col min="9222" max="9222" width="20.7109375" style="231" customWidth="1"/>
    <col min="9223" max="9471" width="9.140625" style="231"/>
    <col min="9472" max="9472" width="4.7109375" style="231" customWidth="1"/>
    <col min="9473" max="9473" width="2.7109375" style="231" customWidth="1"/>
    <col min="9474" max="9474" width="28.7109375" style="231" customWidth="1"/>
    <col min="9475" max="9475" width="20.7109375" style="231" customWidth="1"/>
    <col min="9476" max="9476" width="2.7109375" style="231" customWidth="1"/>
    <col min="9477" max="9477" width="28.7109375" style="231" customWidth="1"/>
    <col min="9478" max="9478" width="20.7109375" style="231" customWidth="1"/>
    <col min="9479" max="9727" width="9.140625" style="231"/>
    <col min="9728" max="9728" width="4.7109375" style="231" customWidth="1"/>
    <col min="9729" max="9729" width="2.7109375" style="231" customWidth="1"/>
    <col min="9730" max="9730" width="28.7109375" style="231" customWidth="1"/>
    <col min="9731" max="9731" width="20.7109375" style="231" customWidth="1"/>
    <col min="9732" max="9732" width="2.7109375" style="231" customWidth="1"/>
    <col min="9733" max="9733" width="28.7109375" style="231" customWidth="1"/>
    <col min="9734" max="9734" width="20.7109375" style="231" customWidth="1"/>
    <col min="9735" max="9983" width="9.140625" style="231"/>
    <col min="9984" max="9984" width="4.7109375" style="231" customWidth="1"/>
    <col min="9985" max="9985" width="2.7109375" style="231" customWidth="1"/>
    <col min="9986" max="9986" width="28.7109375" style="231" customWidth="1"/>
    <col min="9987" max="9987" width="20.7109375" style="231" customWidth="1"/>
    <col min="9988" max="9988" width="2.7109375" style="231" customWidth="1"/>
    <col min="9989" max="9989" width="28.7109375" style="231" customWidth="1"/>
    <col min="9990" max="9990" width="20.7109375" style="231" customWidth="1"/>
    <col min="9991" max="10239" width="9.140625" style="231"/>
    <col min="10240" max="10240" width="4.7109375" style="231" customWidth="1"/>
    <col min="10241" max="10241" width="2.7109375" style="231" customWidth="1"/>
    <col min="10242" max="10242" width="28.7109375" style="231" customWidth="1"/>
    <col min="10243" max="10243" width="20.7109375" style="231" customWidth="1"/>
    <col min="10244" max="10244" width="2.7109375" style="231" customWidth="1"/>
    <col min="10245" max="10245" width="28.7109375" style="231" customWidth="1"/>
    <col min="10246" max="10246" width="20.7109375" style="231" customWidth="1"/>
    <col min="10247" max="10495" width="9.140625" style="231"/>
    <col min="10496" max="10496" width="4.7109375" style="231" customWidth="1"/>
    <col min="10497" max="10497" width="2.7109375" style="231" customWidth="1"/>
    <col min="10498" max="10498" width="28.7109375" style="231" customWidth="1"/>
    <col min="10499" max="10499" width="20.7109375" style="231" customWidth="1"/>
    <col min="10500" max="10500" width="2.7109375" style="231" customWidth="1"/>
    <col min="10501" max="10501" width="28.7109375" style="231" customWidth="1"/>
    <col min="10502" max="10502" width="20.7109375" style="231" customWidth="1"/>
    <col min="10503" max="10751" width="9.140625" style="231"/>
    <col min="10752" max="10752" width="4.7109375" style="231" customWidth="1"/>
    <col min="10753" max="10753" width="2.7109375" style="231" customWidth="1"/>
    <col min="10754" max="10754" width="28.7109375" style="231" customWidth="1"/>
    <col min="10755" max="10755" width="20.7109375" style="231" customWidth="1"/>
    <col min="10756" max="10756" width="2.7109375" style="231" customWidth="1"/>
    <col min="10757" max="10757" width="28.7109375" style="231" customWidth="1"/>
    <col min="10758" max="10758" width="20.7109375" style="231" customWidth="1"/>
    <col min="10759" max="11007" width="9.140625" style="231"/>
    <col min="11008" max="11008" width="4.7109375" style="231" customWidth="1"/>
    <col min="11009" max="11009" width="2.7109375" style="231" customWidth="1"/>
    <col min="11010" max="11010" width="28.7109375" style="231" customWidth="1"/>
    <col min="11011" max="11011" width="20.7109375" style="231" customWidth="1"/>
    <col min="11012" max="11012" width="2.7109375" style="231" customWidth="1"/>
    <col min="11013" max="11013" width="28.7109375" style="231" customWidth="1"/>
    <col min="11014" max="11014" width="20.7109375" style="231" customWidth="1"/>
    <col min="11015" max="11263" width="9.140625" style="231"/>
    <col min="11264" max="11264" width="4.7109375" style="231" customWidth="1"/>
    <col min="11265" max="11265" width="2.7109375" style="231" customWidth="1"/>
    <col min="11266" max="11266" width="28.7109375" style="231" customWidth="1"/>
    <col min="11267" max="11267" width="20.7109375" style="231" customWidth="1"/>
    <col min="11268" max="11268" width="2.7109375" style="231" customWidth="1"/>
    <col min="11269" max="11269" width="28.7109375" style="231" customWidth="1"/>
    <col min="11270" max="11270" width="20.7109375" style="231" customWidth="1"/>
    <col min="11271" max="11519" width="9.140625" style="231"/>
    <col min="11520" max="11520" width="4.7109375" style="231" customWidth="1"/>
    <col min="11521" max="11521" width="2.7109375" style="231" customWidth="1"/>
    <col min="11522" max="11522" width="28.7109375" style="231" customWidth="1"/>
    <col min="11523" max="11523" width="20.7109375" style="231" customWidth="1"/>
    <col min="11524" max="11524" width="2.7109375" style="231" customWidth="1"/>
    <col min="11525" max="11525" width="28.7109375" style="231" customWidth="1"/>
    <col min="11526" max="11526" width="20.7109375" style="231" customWidth="1"/>
    <col min="11527" max="11775" width="9.140625" style="231"/>
    <col min="11776" max="11776" width="4.7109375" style="231" customWidth="1"/>
    <col min="11777" max="11777" width="2.7109375" style="231" customWidth="1"/>
    <col min="11778" max="11778" width="28.7109375" style="231" customWidth="1"/>
    <col min="11779" max="11779" width="20.7109375" style="231" customWidth="1"/>
    <col min="11780" max="11780" width="2.7109375" style="231" customWidth="1"/>
    <col min="11781" max="11781" width="28.7109375" style="231" customWidth="1"/>
    <col min="11782" max="11782" width="20.7109375" style="231" customWidth="1"/>
    <col min="11783" max="12031" width="9.140625" style="231"/>
    <col min="12032" max="12032" width="4.7109375" style="231" customWidth="1"/>
    <col min="12033" max="12033" width="2.7109375" style="231" customWidth="1"/>
    <col min="12034" max="12034" width="28.7109375" style="231" customWidth="1"/>
    <col min="12035" max="12035" width="20.7109375" style="231" customWidth="1"/>
    <col min="12036" max="12036" width="2.7109375" style="231" customWidth="1"/>
    <col min="12037" max="12037" width="28.7109375" style="231" customWidth="1"/>
    <col min="12038" max="12038" width="20.7109375" style="231" customWidth="1"/>
    <col min="12039" max="12287" width="9.140625" style="231"/>
    <col min="12288" max="12288" width="4.7109375" style="231" customWidth="1"/>
    <col min="12289" max="12289" width="2.7109375" style="231" customWidth="1"/>
    <col min="12290" max="12290" width="28.7109375" style="231" customWidth="1"/>
    <col min="12291" max="12291" width="20.7109375" style="231" customWidth="1"/>
    <col min="12292" max="12292" width="2.7109375" style="231" customWidth="1"/>
    <col min="12293" max="12293" width="28.7109375" style="231" customWidth="1"/>
    <col min="12294" max="12294" width="20.7109375" style="231" customWidth="1"/>
    <col min="12295" max="12543" width="9.140625" style="231"/>
    <col min="12544" max="12544" width="4.7109375" style="231" customWidth="1"/>
    <col min="12545" max="12545" width="2.7109375" style="231" customWidth="1"/>
    <col min="12546" max="12546" width="28.7109375" style="231" customWidth="1"/>
    <col min="12547" max="12547" width="20.7109375" style="231" customWidth="1"/>
    <col min="12548" max="12548" width="2.7109375" style="231" customWidth="1"/>
    <col min="12549" max="12549" width="28.7109375" style="231" customWidth="1"/>
    <col min="12550" max="12550" width="20.7109375" style="231" customWidth="1"/>
    <col min="12551" max="12799" width="9.140625" style="231"/>
    <col min="12800" max="12800" width="4.7109375" style="231" customWidth="1"/>
    <col min="12801" max="12801" width="2.7109375" style="231" customWidth="1"/>
    <col min="12802" max="12802" width="28.7109375" style="231" customWidth="1"/>
    <col min="12803" max="12803" width="20.7109375" style="231" customWidth="1"/>
    <col min="12804" max="12804" width="2.7109375" style="231" customWidth="1"/>
    <col min="12805" max="12805" width="28.7109375" style="231" customWidth="1"/>
    <col min="12806" max="12806" width="20.7109375" style="231" customWidth="1"/>
    <col min="12807" max="13055" width="9.140625" style="231"/>
    <col min="13056" max="13056" width="4.7109375" style="231" customWidth="1"/>
    <col min="13057" max="13057" width="2.7109375" style="231" customWidth="1"/>
    <col min="13058" max="13058" width="28.7109375" style="231" customWidth="1"/>
    <col min="13059" max="13059" width="20.7109375" style="231" customWidth="1"/>
    <col min="13060" max="13060" width="2.7109375" style="231" customWidth="1"/>
    <col min="13061" max="13061" width="28.7109375" style="231" customWidth="1"/>
    <col min="13062" max="13062" width="20.7109375" style="231" customWidth="1"/>
    <col min="13063" max="13311" width="9.140625" style="231"/>
    <col min="13312" max="13312" width="4.7109375" style="231" customWidth="1"/>
    <col min="13313" max="13313" width="2.7109375" style="231" customWidth="1"/>
    <col min="13314" max="13314" width="28.7109375" style="231" customWidth="1"/>
    <col min="13315" max="13315" width="20.7109375" style="231" customWidth="1"/>
    <col min="13316" max="13316" width="2.7109375" style="231" customWidth="1"/>
    <col min="13317" max="13317" width="28.7109375" style="231" customWidth="1"/>
    <col min="13318" max="13318" width="20.7109375" style="231" customWidth="1"/>
    <col min="13319" max="13567" width="9.140625" style="231"/>
    <col min="13568" max="13568" width="4.7109375" style="231" customWidth="1"/>
    <col min="13569" max="13569" width="2.7109375" style="231" customWidth="1"/>
    <col min="13570" max="13570" width="28.7109375" style="231" customWidth="1"/>
    <col min="13571" max="13571" width="20.7109375" style="231" customWidth="1"/>
    <col min="13572" max="13572" width="2.7109375" style="231" customWidth="1"/>
    <col min="13573" max="13573" width="28.7109375" style="231" customWidth="1"/>
    <col min="13574" max="13574" width="20.7109375" style="231" customWidth="1"/>
    <col min="13575" max="13823" width="9.140625" style="231"/>
    <col min="13824" max="13824" width="4.7109375" style="231" customWidth="1"/>
    <col min="13825" max="13825" width="2.7109375" style="231" customWidth="1"/>
    <col min="13826" max="13826" width="28.7109375" style="231" customWidth="1"/>
    <col min="13827" max="13827" width="20.7109375" style="231" customWidth="1"/>
    <col min="13828" max="13828" width="2.7109375" style="231" customWidth="1"/>
    <col min="13829" max="13829" width="28.7109375" style="231" customWidth="1"/>
    <col min="13830" max="13830" width="20.7109375" style="231" customWidth="1"/>
    <col min="13831" max="14079" width="9.140625" style="231"/>
    <col min="14080" max="14080" width="4.7109375" style="231" customWidth="1"/>
    <col min="14081" max="14081" width="2.7109375" style="231" customWidth="1"/>
    <col min="14082" max="14082" width="28.7109375" style="231" customWidth="1"/>
    <col min="14083" max="14083" width="20.7109375" style="231" customWidth="1"/>
    <col min="14084" max="14084" width="2.7109375" style="231" customWidth="1"/>
    <col min="14085" max="14085" width="28.7109375" style="231" customWidth="1"/>
    <col min="14086" max="14086" width="20.7109375" style="231" customWidth="1"/>
    <col min="14087" max="14335" width="9.140625" style="231"/>
    <col min="14336" max="14336" width="4.7109375" style="231" customWidth="1"/>
    <col min="14337" max="14337" width="2.7109375" style="231" customWidth="1"/>
    <col min="14338" max="14338" width="28.7109375" style="231" customWidth="1"/>
    <col min="14339" max="14339" width="20.7109375" style="231" customWidth="1"/>
    <col min="14340" max="14340" width="2.7109375" style="231" customWidth="1"/>
    <col min="14341" max="14341" width="28.7109375" style="231" customWidth="1"/>
    <col min="14342" max="14342" width="20.7109375" style="231" customWidth="1"/>
    <col min="14343" max="14591" width="9.140625" style="231"/>
    <col min="14592" max="14592" width="4.7109375" style="231" customWidth="1"/>
    <col min="14593" max="14593" width="2.7109375" style="231" customWidth="1"/>
    <col min="14594" max="14594" width="28.7109375" style="231" customWidth="1"/>
    <col min="14595" max="14595" width="20.7109375" style="231" customWidth="1"/>
    <col min="14596" max="14596" width="2.7109375" style="231" customWidth="1"/>
    <col min="14597" max="14597" width="28.7109375" style="231" customWidth="1"/>
    <col min="14598" max="14598" width="20.7109375" style="231" customWidth="1"/>
    <col min="14599" max="14847" width="9.140625" style="231"/>
    <col min="14848" max="14848" width="4.7109375" style="231" customWidth="1"/>
    <col min="14849" max="14849" width="2.7109375" style="231" customWidth="1"/>
    <col min="14850" max="14850" width="28.7109375" style="231" customWidth="1"/>
    <col min="14851" max="14851" width="20.7109375" style="231" customWidth="1"/>
    <col min="14852" max="14852" width="2.7109375" style="231" customWidth="1"/>
    <col min="14853" max="14853" width="28.7109375" style="231" customWidth="1"/>
    <col min="14854" max="14854" width="20.7109375" style="231" customWidth="1"/>
    <col min="14855" max="15103" width="9.140625" style="231"/>
    <col min="15104" max="15104" width="4.7109375" style="231" customWidth="1"/>
    <col min="15105" max="15105" width="2.7109375" style="231" customWidth="1"/>
    <col min="15106" max="15106" width="28.7109375" style="231" customWidth="1"/>
    <col min="15107" max="15107" width="20.7109375" style="231" customWidth="1"/>
    <col min="15108" max="15108" width="2.7109375" style="231" customWidth="1"/>
    <col min="15109" max="15109" width="28.7109375" style="231" customWidth="1"/>
    <col min="15110" max="15110" width="20.7109375" style="231" customWidth="1"/>
    <col min="15111" max="15359" width="9.140625" style="231"/>
    <col min="15360" max="15360" width="4.7109375" style="231" customWidth="1"/>
    <col min="15361" max="15361" width="2.7109375" style="231" customWidth="1"/>
    <col min="15362" max="15362" width="28.7109375" style="231" customWidth="1"/>
    <col min="15363" max="15363" width="20.7109375" style="231" customWidth="1"/>
    <col min="15364" max="15364" width="2.7109375" style="231" customWidth="1"/>
    <col min="15365" max="15365" width="28.7109375" style="231" customWidth="1"/>
    <col min="15366" max="15366" width="20.7109375" style="231" customWidth="1"/>
    <col min="15367" max="15615" width="9.140625" style="231"/>
    <col min="15616" max="15616" width="4.7109375" style="231" customWidth="1"/>
    <col min="15617" max="15617" width="2.7109375" style="231" customWidth="1"/>
    <col min="15618" max="15618" width="28.7109375" style="231" customWidth="1"/>
    <col min="15619" max="15619" width="20.7109375" style="231" customWidth="1"/>
    <col min="15620" max="15620" width="2.7109375" style="231" customWidth="1"/>
    <col min="15621" max="15621" width="28.7109375" style="231" customWidth="1"/>
    <col min="15622" max="15622" width="20.7109375" style="231" customWidth="1"/>
    <col min="15623" max="15871" width="9.140625" style="231"/>
    <col min="15872" max="15872" width="4.7109375" style="231" customWidth="1"/>
    <col min="15873" max="15873" width="2.7109375" style="231" customWidth="1"/>
    <col min="15874" max="15874" width="28.7109375" style="231" customWidth="1"/>
    <col min="15875" max="15875" width="20.7109375" style="231" customWidth="1"/>
    <col min="15876" max="15876" width="2.7109375" style="231" customWidth="1"/>
    <col min="15877" max="15877" width="28.7109375" style="231" customWidth="1"/>
    <col min="15878" max="15878" width="20.7109375" style="231" customWidth="1"/>
    <col min="15879" max="16127" width="9.140625" style="231"/>
    <col min="16128" max="16128" width="4.7109375" style="231" customWidth="1"/>
    <col min="16129" max="16129" width="2.7109375" style="231" customWidth="1"/>
    <col min="16130" max="16130" width="28.7109375" style="231" customWidth="1"/>
    <col min="16131" max="16131" width="20.7109375" style="231" customWidth="1"/>
    <col min="16132" max="16132" width="2.7109375" style="231" customWidth="1"/>
    <col min="16133" max="16133" width="28.7109375" style="231" customWidth="1"/>
    <col min="16134" max="16134" width="20.7109375" style="231" customWidth="1"/>
    <col min="16135" max="16384" width="9.14062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257</v>
      </c>
      <c r="B5" s="446"/>
      <c r="C5" s="390" t="s">
        <v>258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25">
      <c r="A7" s="488" t="s">
        <v>2</v>
      </c>
      <c r="B7" s="489"/>
      <c r="C7" s="490"/>
      <c r="D7" s="230"/>
      <c r="E7" s="508" t="s">
        <v>13</v>
      </c>
      <c r="F7" s="509"/>
      <c r="G7" s="510"/>
    </row>
    <row r="8" spans="1:13" ht="18.75" thickBot="1" x14ac:dyDescent="0.25">
      <c r="A8" s="232"/>
      <c r="B8" s="488" t="s">
        <v>15</v>
      </c>
      <c r="C8" s="506"/>
      <c r="D8" s="230"/>
      <c r="E8" s="233"/>
      <c r="F8" s="14" t="s">
        <v>14</v>
      </c>
      <c r="G8" s="15" t="s">
        <v>15</v>
      </c>
    </row>
    <row r="9" spans="1:13" s="238" customFormat="1" ht="20.100000000000001" customHeight="1" x14ac:dyDescent="0.2">
      <c r="A9" s="234" t="s">
        <v>48</v>
      </c>
      <c r="B9" s="491" t="s">
        <v>921</v>
      </c>
      <c r="C9" s="492"/>
      <c r="D9" s="236"/>
      <c r="E9" s="234" t="s">
        <v>155</v>
      </c>
      <c r="F9" s="235"/>
      <c r="G9" s="237"/>
      <c r="I9" s="243" t="s">
        <v>266</v>
      </c>
    </row>
    <row r="10" spans="1:13" s="243" customFormat="1" ht="20.100000000000001" customHeight="1" x14ac:dyDescent="0.2">
      <c r="A10" s="239" t="s">
        <v>49</v>
      </c>
      <c r="B10" s="485" t="s">
        <v>922</v>
      </c>
      <c r="C10" s="504"/>
      <c r="D10" s="241"/>
      <c r="E10" s="239" t="s">
        <v>156</v>
      </c>
      <c r="F10" s="240"/>
      <c r="G10" s="242"/>
    </row>
    <row r="11" spans="1:13" s="243" customFormat="1" ht="20.100000000000001" customHeight="1" x14ac:dyDescent="0.2">
      <c r="A11" s="239" t="s">
        <v>51</v>
      </c>
      <c r="B11" s="485"/>
      <c r="C11" s="504"/>
      <c r="D11" s="241"/>
      <c r="E11" s="239" t="s">
        <v>157</v>
      </c>
      <c r="F11" s="240" t="s">
        <v>927</v>
      </c>
      <c r="G11" s="242"/>
    </row>
    <row r="12" spans="1:13" s="243" customFormat="1" ht="20.100000000000001" customHeight="1" x14ac:dyDescent="0.2">
      <c r="A12" s="239" t="s">
        <v>158</v>
      </c>
      <c r="B12" s="485"/>
      <c r="C12" s="504"/>
      <c r="D12" s="241"/>
      <c r="E12" s="239" t="s">
        <v>159</v>
      </c>
      <c r="F12" s="244"/>
      <c r="G12" s="245"/>
    </row>
    <row r="13" spans="1:13" s="243" customFormat="1" ht="20.100000000000001" customHeight="1" x14ac:dyDescent="0.2">
      <c r="A13" s="239" t="s">
        <v>160</v>
      </c>
      <c r="B13" s="485" t="s">
        <v>929</v>
      </c>
      <c r="C13" s="504"/>
      <c r="D13" s="241"/>
      <c r="E13" s="246" t="s">
        <v>161</v>
      </c>
      <c r="F13" s="244"/>
      <c r="G13" s="245"/>
    </row>
    <row r="14" spans="1:13" s="243" customFormat="1" ht="20.100000000000001" customHeight="1" x14ac:dyDescent="0.2">
      <c r="A14" s="239" t="s">
        <v>162</v>
      </c>
      <c r="B14" s="485" t="s">
        <v>923</v>
      </c>
      <c r="C14" s="504"/>
      <c r="D14" s="241"/>
      <c r="E14" s="246" t="s">
        <v>163</v>
      </c>
      <c r="F14" s="244"/>
      <c r="G14" s="245"/>
    </row>
    <row r="15" spans="1:13" s="243" customFormat="1" ht="20.100000000000001" customHeight="1" thickBot="1" x14ac:dyDescent="0.25">
      <c r="A15" s="247" t="s">
        <v>164</v>
      </c>
      <c r="B15" s="487" t="s">
        <v>927</v>
      </c>
      <c r="C15" s="505"/>
      <c r="D15" s="241"/>
      <c r="E15" s="246" t="s">
        <v>165</v>
      </c>
      <c r="F15" s="244"/>
      <c r="G15" s="245"/>
    </row>
    <row r="16" spans="1:13" s="243" customFormat="1" ht="20.100000000000001" customHeight="1" thickBot="1" x14ac:dyDescent="0.25">
      <c r="A16" s="241"/>
      <c r="B16" s="248"/>
      <c r="C16" s="249"/>
      <c r="D16" s="241"/>
      <c r="E16" s="250" t="s">
        <v>166</v>
      </c>
      <c r="F16" s="251" t="s">
        <v>931</v>
      </c>
      <c r="G16" s="252"/>
    </row>
    <row r="17" spans="1:7" s="243" customFormat="1" ht="20.100000000000001" customHeight="1" thickBot="1" x14ac:dyDescent="0.25">
      <c r="A17" s="488" t="s">
        <v>32</v>
      </c>
      <c r="B17" s="489"/>
      <c r="C17" s="506"/>
      <c r="D17" s="241"/>
      <c r="E17" s="246" t="s">
        <v>167</v>
      </c>
      <c r="F17" s="244" t="s">
        <v>924</v>
      </c>
      <c r="G17" s="245"/>
    </row>
    <row r="18" spans="1:7" s="243" customFormat="1" ht="20.100000000000001" customHeight="1" thickBot="1" x14ac:dyDescent="0.25">
      <c r="A18" s="253"/>
      <c r="B18" s="488" t="s">
        <v>15</v>
      </c>
      <c r="C18" s="506"/>
      <c r="D18" s="241"/>
      <c r="E18" s="246" t="s">
        <v>168</v>
      </c>
      <c r="F18" s="244"/>
      <c r="G18" s="245"/>
    </row>
    <row r="19" spans="1:7" s="243" customFormat="1" ht="20.100000000000001" customHeight="1" x14ac:dyDescent="0.2">
      <c r="A19" s="254" t="s">
        <v>55</v>
      </c>
      <c r="B19" s="491"/>
      <c r="C19" s="507"/>
      <c r="D19" s="241"/>
      <c r="E19" s="246" t="s">
        <v>28</v>
      </c>
      <c r="F19" s="244"/>
      <c r="G19" s="245"/>
    </row>
    <row r="20" spans="1:7" s="243" customFormat="1" ht="20.100000000000001" customHeight="1" x14ac:dyDescent="0.2">
      <c r="A20" s="254" t="s">
        <v>85</v>
      </c>
      <c r="B20" s="485" t="s">
        <v>928</v>
      </c>
      <c r="C20" s="504"/>
      <c r="D20" s="241"/>
      <c r="E20" s="246" t="s">
        <v>19</v>
      </c>
      <c r="F20" s="244"/>
      <c r="G20" s="245"/>
    </row>
    <row r="21" spans="1:7" s="243" customFormat="1" ht="20.100000000000001" customHeight="1" x14ac:dyDescent="0.2">
      <c r="A21" s="254" t="s">
        <v>86</v>
      </c>
      <c r="B21" s="485" t="s">
        <v>930</v>
      </c>
      <c r="C21" s="504"/>
      <c r="D21" s="241"/>
      <c r="E21" s="255" t="s">
        <v>20</v>
      </c>
      <c r="F21" s="244"/>
      <c r="G21" s="256"/>
    </row>
    <row r="22" spans="1:7" ht="20.100000000000001" customHeight="1" thickBot="1" x14ac:dyDescent="0.25">
      <c r="A22" s="257" t="s">
        <v>169</v>
      </c>
      <c r="B22" s="485"/>
      <c r="C22" s="504"/>
      <c r="D22" s="241"/>
      <c r="E22" s="258" t="s">
        <v>170</v>
      </c>
      <c r="F22" s="259" t="s">
        <v>926</v>
      </c>
      <c r="G22" s="260"/>
    </row>
    <row r="23" spans="1:7" s="238" customFormat="1" ht="20.100000000000001" customHeight="1" x14ac:dyDescent="0.2">
      <c r="A23" s="261" t="s">
        <v>88</v>
      </c>
      <c r="B23" s="485" t="s">
        <v>363</v>
      </c>
      <c r="C23" s="504"/>
      <c r="D23" s="241"/>
      <c r="E23" s="241"/>
      <c r="F23" s="262"/>
      <c r="G23" s="262"/>
    </row>
    <row r="24" spans="1:7" s="243" customFormat="1" ht="20.100000000000001" customHeight="1" x14ac:dyDescent="0.2">
      <c r="A24" s="254" t="s">
        <v>171</v>
      </c>
      <c r="B24" s="485" t="s">
        <v>364</v>
      </c>
      <c r="C24" s="504"/>
      <c r="D24" s="241"/>
    </row>
    <row r="25" spans="1:7" ht="20.100000000000001" customHeight="1" x14ac:dyDescent="0.2">
      <c r="A25" s="254" t="s">
        <v>172</v>
      </c>
      <c r="B25" s="485"/>
      <c r="C25" s="504"/>
      <c r="D25" s="241"/>
      <c r="F25" s="262"/>
      <c r="G25" s="262"/>
    </row>
    <row r="26" spans="1:7" s="238" customFormat="1" ht="20.100000000000001" customHeight="1" x14ac:dyDescent="0.2">
      <c r="A26" s="254" t="s">
        <v>92</v>
      </c>
      <c r="B26" s="485"/>
      <c r="C26" s="504"/>
      <c r="D26" s="263"/>
      <c r="E26" s="241"/>
      <c r="F26" s="262"/>
      <c r="G26" s="262"/>
    </row>
    <row r="27" spans="1:7" s="238" customFormat="1" ht="20.100000000000001" customHeight="1" x14ac:dyDescent="0.2">
      <c r="A27" s="254" t="s">
        <v>173</v>
      </c>
      <c r="B27" s="485"/>
      <c r="C27" s="504"/>
      <c r="D27" s="241"/>
      <c r="E27" s="241"/>
      <c r="F27" s="262"/>
      <c r="G27" s="262"/>
    </row>
    <row r="28" spans="1:7" s="243" customFormat="1" ht="20.100000000000001" customHeight="1" thickBot="1" x14ac:dyDescent="0.25">
      <c r="A28" s="264" t="s">
        <v>174</v>
      </c>
      <c r="B28" s="487"/>
      <c r="C28" s="505"/>
      <c r="D28" s="241"/>
      <c r="E28" s="241"/>
      <c r="F28" s="262"/>
      <c r="G28" s="262"/>
    </row>
    <row r="29" spans="1:7" s="243" customFormat="1" ht="24.95" customHeight="1" x14ac:dyDescent="0.2">
      <c r="A29" s="265"/>
      <c r="B29" s="266"/>
      <c r="C29" s="267"/>
      <c r="D29" s="267"/>
      <c r="E29" s="267"/>
      <c r="F29" s="266"/>
      <c r="G29" s="266"/>
    </row>
    <row r="30" spans="1:7" s="243" customFormat="1" ht="24.95" customHeight="1" x14ac:dyDescent="0.3">
      <c r="A30" s="238" t="s">
        <v>8</v>
      </c>
      <c r="B30" s="268"/>
      <c r="C30" s="269"/>
      <c r="D30" s="269"/>
      <c r="E30" s="269"/>
      <c r="F30" s="268"/>
      <c r="G30" s="268"/>
    </row>
    <row r="31" spans="1:7" s="243" customFormat="1" ht="24.95" customHeight="1" x14ac:dyDescent="0.3">
      <c r="A31" s="269"/>
      <c r="B31" s="268"/>
      <c r="C31" s="269"/>
      <c r="D31" s="269"/>
      <c r="E31" s="269"/>
      <c r="F31" s="268"/>
      <c r="G31" s="268"/>
    </row>
    <row r="32" spans="1:7" s="243" customFormat="1" ht="24.95" customHeight="1" x14ac:dyDescent="0.3">
      <c r="A32" s="269"/>
      <c r="B32" s="268"/>
      <c r="C32" s="269"/>
      <c r="D32" s="269"/>
      <c r="E32" s="269"/>
      <c r="F32" s="268"/>
      <c r="G32" s="268"/>
    </row>
    <row r="33" spans="1:7" ht="16.5" x14ac:dyDescent="0.3">
      <c r="A33" s="269"/>
      <c r="B33" s="269"/>
      <c r="C33" s="269"/>
      <c r="D33" s="269"/>
      <c r="E33" s="269"/>
      <c r="F33" s="269"/>
      <c r="G33" s="269"/>
    </row>
    <row r="34" spans="1:7" ht="14.25" customHeight="1" x14ac:dyDescent="0.3">
      <c r="A34" s="503"/>
      <c r="B34" s="503"/>
      <c r="C34" s="503"/>
      <c r="D34" s="503"/>
      <c r="E34" s="503"/>
      <c r="F34" s="503"/>
    </row>
    <row r="35" spans="1:7" ht="14.25" customHeight="1" x14ac:dyDescent="0.3">
      <c r="A35" s="503"/>
      <c r="B35" s="503"/>
      <c r="C35" s="269"/>
      <c r="D35" s="269"/>
      <c r="E35" s="503"/>
      <c r="F35" s="503"/>
    </row>
    <row r="36" spans="1:7" ht="14.25" customHeight="1" x14ac:dyDescent="0.3">
      <c r="A36" s="503"/>
      <c r="B36" s="503"/>
      <c r="C36" s="269"/>
      <c r="D36" s="269"/>
      <c r="E36" s="269"/>
      <c r="F36" s="269"/>
      <c r="G36" s="269"/>
    </row>
    <row r="37" spans="1:7" ht="14.25" customHeight="1" x14ac:dyDescent="0.3">
      <c r="A37" s="503"/>
      <c r="B37" s="503"/>
      <c r="C37" s="269"/>
      <c r="D37" s="269"/>
      <c r="E37" s="269"/>
      <c r="F37" s="269"/>
      <c r="G37" s="269"/>
    </row>
    <row r="38" spans="1:7" ht="14.25" customHeight="1" x14ac:dyDescent="0.3">
      <c r="A38" s="503"/>
      <c r="B38" s="503"/>
      <c r="C38" s="269"/>
      <c r="D38" s="269"/>
      <c r="E38" s="269"/>
      <c r="F38" s="269"/>
      <c r="G38" s="269"/>
    </row>
    <row r="39" spans="1:7" ht="14.25" customHeight="1" x14ac:dyDescent="0.3">
      <c r="A39" s="503"/>
      <c r="B39" s="503"/>
      <c r="C39" s="269"/>
      <c r="D39" s="269"/>
      <c r="E39" s="269"/>
      <c r="F39" s="269"/>
      <c r="G39" s="269"/>
    </row>
    <row r="40" spans="1:7" ht="14.25" customHeight="1" x14ac:dyDescent="0.3">
      <c r="A40" s="503"/>
      <c r="B40" s="503"/>
      <c r="C40" s="269"/>
      <c r="D40" s="269"/>
      <c r="E40" s="269"/>
      <c r="F40" s="269"/>
      <c r="G40" s="269"/>
    </row>
    <row r="41" spans="1:7" ht="14.25" customHeight="1" x14ac:dyDescent="0.3">
      <c r="A41" s="503"/>
      <c r="B41" s="503"/>
      <c r="C41" s="503"/>
      <c r="D41" s="503"/>
      <c r="E41" s="503"/>
      <c r="F41" s="269"/>
      <c r="G41" s="269"/>
    </row>
    <row r="42" spans="1:7" ht="12" customHeight="1" x14ac:dyDescent="0.3">
      <c r="A42" s="269"/>
      <c r="B42" s="269"/>
      <c r="C42" s="269"/>
      <c r="D42" s="269"/>
      <c r="E42" s="269"/>
      <c r="F42" s="269"/>
      <c r="G42" s="269"/>
    </row>
    <row r="43" spans="1:7" ht="12" customHeight="1" x14ac:dyDescent="0.3">
      <c r="A43" s="503" t="s">
        <v>8</v>
      </c>
      <c r="B43" s="503"/>
      <c r="C43" s="269"/>
      <c r="D43" s="269"/>
      <c r="E43" s="269" t="s">
        <v>8</v>
      </c>
      <c r="F43" s="269"/>
      <c r="G43" s="269"/>
    </row>
    <row r="44" spans="1:7" ht="12" customHeight="1" x14ac:dyDescent="0.3">
      <c r="A44" s="269"/>
      <c r="B44" s="269"/>
      <c r="C44" s="269"/>
      <c r="D44" s="269"/>
      <c r="E44" s="269"/>
      <c r="F44" s="269"/>
      <c r="G44" s="269"/>
    </row>
    <row r="45" spans="1:7" ht="12" customHeight="1" x14ac:dyDescent="0.2">
      <c r="F45" s="270"/>
      <c r="G45" s="270"/>
    </row>
    <row r="46" spans="1:7" ht="12" customHeight="1" x14ac:dyDescent="0.2">
      <c r="F46" s="270"/>
      <c r="G46" s="270"/>
    </row>
    <row r="47" spans="1:7" ht="12" customHeight="1" x14ac:dyDescent="0.2">
      <c r="F47" s="270"/>
      <c r="G47" s="270"/>
    </row>
    <row r="48" spans="1:7" ht="12.75" customHeight="1" x14ac:dyDescent="0.2">
      <c r="F48" s="270"/>
      <c r="G48" s="270"/>
    </row>
    <row r="49" spans="6:7" x14ac:dyDescent="0.2">
      <c r="F49" s="271" t="s">
        <v>8</v>
      </c>
      <c r="G49" s="271" t="s">
        <v>8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5CBF-61D9-4D7B-9EDA-C3B59812E375}">
  <sheetPr>
    <pageSetUpPr fitToPage="1"/>
  </sheetPr>
  <dimension ref="A1:M49"/>
  <sheetViews>
    <sheetView zoomScale="80" zoomScaleNormal="80" workbookViewId="0">
      <selection activeCell="C5" sqref="C5:G5"/>
    </sheetView>
  </sheetViews>
  <sheetFormatPr defaultRowHeight="12.75" x14ac:dyDescent="0.2"/>
  <cols>
    <col min="1" max="1" width="23.7109375" style="231" customWidth="1"/>
    <col min="2" max="2" width="24.28515625" style="231" customWidth="1"/>
    <col min="3" max="3" width="15.7109375" style="231" customWidth="1"/>
    <col min="4" max="4" width="7" style="231" customWidth="1"/>
    <col min="5" max="5" width="28.42578125" style="231" bestFit="1" customWidth="1"/>
    <col min="6" max="7" width="15.7109375" style="231" customWidth="1"/>
    <col min="8" max="8" width="9.140625" style="231"/>
    <col min="9" max="9" width="48.5703125" style="231" bestFit="1" customWidth="1"/>
    <col min="10" max="255" width="9.140625" style="231"/>
    <col min="256" max="256" width="4.7109375" style="231" customWidth="1"/>
    <col min="257" max="257" width="2.7109375" style="231" customWidth="1"/>
    <col min="258" max="258" width="28.7109375" style="231" customWidth="1"/>
    <col min="259" max="259" width="20.7109375" style="231" customWidth="1"/>
    <col min="260" max="260" width="2.7109375" style="231" customWidth="1"/>
    <col min="261" max="261" width="28.7109375" style="231" customWidth="1"/>
    <col min="262" max="262" width="20.7109375" style="231" customWidth="1"/>
    <col min="263" max="511" width="9.140625" style="231"/>
    <col min="512" max="512" width="4.7109375" style="231" customWidth="1"/>
    <col min="513" max="513" width="2.7109375" style="231" customWidth="1"/>
    <col min="514" max="514" width="28.7109375" style="231" customWidth="1"/>
    <col min="515" max="515" width="20.7109375" style="231" customWidth="1"/>
    <col min="516" max="516" width="2.7109375" style="231" customWidth="1"/>
    <col min="517" max="517" width="28.7109375" style="231" customWidth="1"/>
    <col min="518" max="518" width="20.7109375" style="231" customWidth="1"/>
    <col min="519" max="767" width="9.140625" style="231"/>
    <col min="768" max="768" width="4.7109375" style="231" customWidth="1"/>
    <col min="769" max="769" width="2.7109375" style="231" customWidth="1"/>
    <col min="770" max="770" width="28.7109375" style="231" customWidth="1"/>
    <col min="771" max="771" width="20.7109375" style="231" customWidth="1"/>
    <col min="772" max="772" width="2.7109375" style="231" customWidth="1"/>
    <col min="773" max="773" width="28.7109375" style="231" customWidth="1"/>
    <col min="774" max="774" width="20.7109375" style="231" customWidth="1"/>
    <col min="775" max="1023" width="9.140625" style="231"/>
    <col min="1024" max="1024" width="4.7109375" style="231" customWidth="1"/>
    <col min="1025" max="1025" width="2.7109375" style="231" customWidth="1"/>
    <col min="1026" max="1026" width="28.7109375" style="231" customWidth="1"/>
    <col min="1027" max="1027" width="20.7109375" style="231" customWidth="1"/>
    <col min="1028" max="1028" width="2.7109375" style="231" customWidth="1"/>
    <col min="1029" max="1029" width="28.7109375" style="231" customWidth="1"/>
    <col min="1030" max="1030" width="20.7109375" style="231" customWidth="1"/>
    <col min="1031" max="1279" width="9.140625" style="231"/>
    <col min="1280" max="1280" width="4.7109375" style="231" customWidth="1"/>
    <col min="1281" max="1281" width="2.7109375" style="231" customWidth="1"/>
    <col min="1282" max="1282" width="28.7109375" style="231" customWidth="1"/>
    <col min="1283" max="1283" width="20.7109375" style="231" customWidth="1"/>
    <col min="1284" max="1284" width="2.7109375" style="231" customWidth="1"/>
    <col min="1285" max="1285" width="28.7109375" style="231" customWidth="1"/>
    <col min="1286" max="1286" width="20.7109375" style="231" customWidth="1"/>
    <col min="1287" max="1535" width="9.140625" style="231"/>
    <col min="1536" max="1536" width="4.7109375" style="231" customWidth="1"/>
    <col min="1537" max="1537" width="2.7109375" style="231" customWidth="1"/>
    <col min="1538" max="1538" width="28.7109375" style="231" customWidth="1"/>
    <col min="1539" max="1539" width="20.7109375" style="231" customWidth="1"/>
    <col min="1540" max="1540" width="2.7109375" style="231" customWidth="1"/>
    <col min="1541" max="1541" width="28.7109375" style="231" customWidth="1"/>
    <col min="1542" max="1542" width="20.7109375" style="231" customWidth="1"/>
    <col min="1543" max="1791" width="9.140625" style="231"/>
    <col min="1792" max="1792" width="4.7109375" style="231" customWidth="1"/>
    <col min="1793" max="1793" width="2.7109375" style="231" customWidth="1"/>
    <col min="1794" max="1794" width="28.7109375" style="231" customWidth="1"/>
    <col min="1795" max="1795" width="20.7109375" style="231" customWidth="1"/>
    <col min="1796" max="1796" width="2.7109375" style="231" customWidth="1"/>
    <col min="1797" max="1797" width="28.7109375" style="231" customWidth="1"/>
    <col min="1798" max="1798" width="20.7109375" style="231" customWidth="1"/>
    <col min="1799" max="2047" width="9.140625" style="231"/>
    <col min="2048" max="2048" width="4.7109375" style="231" customWidth="1"/>
    <col min="2049" max="2049" width="2.7109375" style="231" customWidth="1"/>
    <col min="2050" max="2050" width="28.7109375" style="231" customWidth="1"/>
    <col min="2051" max="2051" width="20.7109375" style="231" customWidth="1"/>
    <col min="2052" max="2052" width="2.7109375" style="231" customWidth="1"/>
    <col min="2053" max="2053" width="28.7109375" style="231" customWidth="1"/>
    <col min="2054" max="2054" width="20.7109375" style="231" customWidth="1"/>
    <col min="2055" max="2303" width="9.140625" style="231"/>
    <col min="2304" max="2304" width="4.7109375" style="231" customWidth="1"/>
    <col min="2305" max="2305" width="2.7109375" style="231" customWidth="1"/>
    <col min="2306" max="2306" width="28.7109375" style="231" customWidth="1"/>
    <col min="2307" max="2307" width="20.7109375" style="231" customWidth="1"/>
    <col min="2308" max="2308" width="2.7109375" style="231" customWidth="1"/>
    <col min="2309" max="2309" width="28.7109375" style="231" customWidth="1"/>
    <col min="2310" max="2310" width="20.7109375" style="231" customWidth="1"/>
    <col min="2311" max="2559" width="9.140625" style="231"/>
    <col min="2560" max="2560" width="4.7109375" style="231" customWidth="1"/>
    <col min="2561" max="2561" width="2.7109375" style="231" customWidth="1"/>
    <col min="2562" max="2562" width="28.7109375" style="231" customWidth="1"/>
    <col min="2563" max="2563" width="20.7109375" style="231" customWidth="1"/>
    <col min="2564" max="2564" width="2.7109375" style="231" customWidth="1"/>
    <col min="2565" max="2565" width="28.7109375" style="231" customWidth="1"/>
    <col min="2566" max="2566" width="20.7109375" style="231" customWidth="1"/>
    <col min="2567" max="2815" width="9.140625" style="231"/>
    <col min="2816" max="2816" width="4.7109375" style="231" customWidth="1"/>
    <col min="2817" max="2817" width="2.7109375" style="231" customWidth="1"/>
    <col min="2818" max="2818" width="28.7109375" style="231" customWidth="1"/>
    <col min="2819" max="2819" width="20.7109375" style="231" customWidth="1"/>
    <col min="2820" max="2820" width="2.7109375" style="231" customWidth="1"/>
    <col min="2821" max="2821" width="28.7109375" style="231" customWidth="1"/>
    <col min="2822" max="2822" width="20.7109375" style="231" customWidth="1"/>
    <col min="2823" max="3071" width="9.140625" style="231"/>
    <col min="3072" max="3072" width="4.7109375" style="231" customWidth="1"/>
    <col min="3073" max="3073" width="2.7109375" style="231" customWidth="1"/>
    <col min="3074" max="3074" width="28.7109375" style="231" customWidth="1"/>
    <col min="3075" max="3075" width="20.7109375" style="231" customWidth="1"/>
    <col min="3076" max="3076" width="2.7109375" style="231" customWidth="1"/>
    <col min="3077" max="3077" width="28.7109375" style="231" customWidth="1"/>
    <col min="3078" max="3078" width="20.7109375" style="231" customWidth="1"/>
    <col min="3079" max="3327" width="9.140625" style="231"/>
    <col min="3328" max="3328" width="4.7109375" style="231" customWidth="1"/>
    <col min="3329" max="3329" width="2.7109375" style="231" customWidth="1"/>
    <col min="3330" max="3330" width="28.7109375" style="231" customWidth="1"/>
    <col min="3331" max="3331" width="20.7109375" style="231" customWidth="1"/>
    <col min="3332" max="3332" width="2.7109375" style="231" customWidth="1"/>
    <col min="3333" max="3333" width="28.7109375" style="231" customWidth="1"/>
    <col min="3334" max="3334" width="20.7109375" style="231" customWidth="1"/>
    <col min="3335" max="3583" width="9.140625" style="231"/>
    <col min="3584" max="3584" width="4.7109375" style="231" customWidth="1"/>
    <col min="3585" max="3585" width="2.7109375" style="231" customWidth="1"/>
    <col min="3586" max="3586" width="28.7109375" style="231" customWidth="1"/>
    <col min="3587" max="3587" width="20.7109375" style="231" customWidth="1"/>
    <col min="3588" max="3588" width="2.7109375" style="231" customWidth="1"/>
    <col min="3589" max="3589" width="28.7109375" style="231" customWidth="1"/>
    <col min="3590" max="3590" width="20.7109375" style="231" customWidth="1"/>
    <col min="3591" max="3839" width="9.140625" style="231"/>
    <col min="3840" max="3840" width="4.7109375" style="231" customWidth="1"/>
    <col min="3841" max="3841" width="2.7109375" style="231" customWidth="1"/>
    <col min="3842" max="3842" width="28.7109375" style="231" customWidth="1"/>
    <col min="3843" max="3843" width="20.7109375" style="231" customWidth="1"/>
    <col min="3844" max="3844" width="2.7109375" style="231" customWidth="1"/>
    <col min="3845" max="3845" width="28.7109375" style="231" customWidth="1"/>
    <col min="3846" max="3846" width="20.7109375" style="231" customWidth="1"/>
    <col min="3847" max="4095" width="9.140625" style="231"/>
    <col min="4096" max="4096" width="4.7109375" style="231" customWidth="1"/>
    <col min="4097" max="4097" width="2.7109375" style="231" customWidth="1"/>
    <col min="4098" max="4098" width="28.7109375" style="231" customWidth="1"/>
    <col min="4099" max="4099" width="20.7109375" style="231" customWidth="1"/>
    <col min="4100" max="4100" width="2.7109375" style="231" customWidth="1"/>
    <col min="4101" max="4101" width="28.7109375" style="231" customWidth="1"/>
    <col min="4102" max="4102" width="20.7109375" style="231" customWidth="1"/>
    <col min="4103" max="4351" width="9.140625" style="231"/>
    <col min="4352" max="4352" width="4.7109375" style="231" customWidth="1"/>
    <col min="4353" max="4353" width="2.7109375" style="231" customWidth="1"/>
    <col min="4354" max="4354" width="28.7109375" style="231" customWidth="1"/>
    <col min="4355" max="4355" width="20.7109375" style="231" customWidth="1"/>
    <col min="4356" max="4356" width="2.7109375" style="231" customWidth="1"/>
    <col min="4357" max="4357" width="28.7109375" style="231" customWidth="1"/>
    <col min="4358" max="4358" width="20.7109375" style="231" customWidth="1"/>
    <col min="4359" max="4607" width="9.140625" style="231"/>
    <col min="4608" max="4608" width="4.7109375" style="231" customWidth="1"/>
    <col min="4609" max="4609" width="2.7109375" style="231" customWidth="1"/>
    <col min="4610" max="4610" width="28.7109375" style="231" customWidth="1"/>
    <col min="4611" max="4611" width="20.7109375" style="231" customWidth="1"/>
    <col min="4612" max="4612" width="2.7109375" style="231" customWidth="1"/>
    <col min="4613" max="4613" width="28.7109375" style="231" customWidth="1"/>
    <col min="4614" max="4614" width="20.7109375" style="231" customWidth="1"/>
    <col min="4615" max="4863" width="9.140625" style="231"/>
    <col min="4864" max="4864" width="4.7109375" style="231" customWidth="1"/>
    <col min="4865" max="4865" width="2.7109375" style="231" customWidth="1"/>
    <col min="4866" max="4866" width="28.7109375" style="231" customWidth="1"/>
    <col min="4867" max="4867" width="20.7109375" style="231" customWidth="1"/>
    <col min="4868" max="4868" width="2.7109375" style="231" customWidth="1"/>
    <col min="4869" max="4869" width="28.7109375" style="231" customWidth="1"/>
    <col min="4870" max="4870" width="20.7109375" style="231" customWidth="1"/>
    <col min="4871" max="5119" width="9.140625" style="231"/>
    <col min="5120" max="5120" width="4.7109375" style="231" customWidth="1"/>
    <col min="5121" max="5121" width="2.7109375" style="231" customWidth="1"/>
    <col min="5122" max="5122" width="28.7109375" style="231" customWidth="1"/>
    <col min="5123" max="5123" width="20.7109375" style="231" customWidth="1"/>
    <col min="5124" max="5124" width="2.7109375" style="231" customWidth="1"/>
    <col min="5125" max="5125" width="28.7109375" style="231" customWidth="1"/>
    <col min="5126" max="5126" width="20.7109375" style="231" customWidth="1"/>
    <col min="5127" max="5375" width="9.140625" style="231"/>
    <col min="5376" max="5376" width="4.7109375" style="231" customWidth="1"/>
    <col min="5377" max="5377" width="2.7109375" style="231" customWidth="1"/>
    <col min="5378" max="5378" width="28.7109375" style="231" customWidth="1"/>
    <col min="5379" max="5379" width="20.7109375" style="231" customWidth="1"/>
    <col min="5380" max="5380" width="2.7109375" style="231" customWidth="1"/>
    <col min="5381" max="5381" width="28.7109375" style="231" customWidth="1"/>
    <col min="5382" max="5382" width="20.7109375" style="231" customWidth="1"/>
    <col min="5383" max="5631" width="9.140625" style="231"/>
    <col min="5632" max="5632" width="4.7109375" style="231" customWidth="1"/>
    <col min="5633" max="5633" width="2.7109375" style="231" customWidth="1"/>
    <col min="5634" max="5634" width="28.7109375" style="231" customWidth="1"/>
    <col min="5635" max="5635" width="20.7109375" style="231" customWidth="1"/>
    <col min="5636" max="5636" width="2.7109375" style="231" customWidth="1"/>
    <col min="5637" max="5637" width="28.7109375" style="231" customWidth="1"/>
    <col min="5638" max="5638" width="20.7109375" style="231" customWidth="1"/>
    <col min="5639" max="5887" width="9.140625" style="231"/>
    <col min="5888" max="5888" width="4.7109375" style="231" customWidth="1"/>
    <col min="5889" max="5889" width="2.7109375" style="231" customWidth="1"/>
    <col min="5890" max="5890" width="28.7109375" style="231" customWidth="1"/>
    <col min="5891" max="5891" width="20.7109375" style="231" customWidth="1"/>
    <col min="5892" max="5892" width="2.7109375" style="231" customWidth="1"/>
    <col min="5893" max="5893" width="28.7109375" style="231" customWidth="1"/>
    <col min="5894" max="5894" width="20.7109375" style="231" customWidth="1"/>
    <col min="5895" max="6143" width="9.140625" style="231"/>
    <col min="6144" max="6144" width="4.7109375" style="231" customWidth="1"/>
    <col min="6145" max="6145" width="2.7109375" style="231" customWidth="1"/>
    <col min="6146" max="6146" width="28.7109375" style="231" customWidth="1"/>
    <col min="6147" max="6147" width="20.7109375" style="231" customWidth="1"/>
    <col min="6148" max="6148" width="2.7109375" style="231" customWidth="1"/>
    <col min="6149" max="6149" width="28.7109375" style="231" customWidth="1"/>
    <col min="6150" max="6150" width="20.7109375" style="231" customWidth="1"/>
    <col min="6151" max="6399" width="9.140625" style="231"/>
    <col min="6400" max="6400" width="4.7109375" style="231" customWidth="1"/>
    <col min="6401" max="6401" width="2.7109375" style="231" customWidth="1"/>
    <col min="6402" max="6402" width="28.7109375" style="231" customWidth="1"/>
    <col min="6403" max="6403" width="20.7109375" style="231" customWidth="1"/>
    <col min="6404" max="6404" width="2.7109375" style="231" customWidth="1"/>
    <col min="6405" max="6405" width="28.7109375" style="231" customWidth="1"/>
    <col min="6406" max="6406" width="20.7109375" style="231" customWidth="1"/>
    <col min="6407" max="6655" width="9.140625" style="231"/>
    <col min="6656" max="6656" width="4.7109375" style="231" customWidth="1"/>
    <col min="6657" max="6657" width="2.7109375" style="231" customWidth="1"/>
    <col min="6658" max="6658" width="28.7109375" style="231" customWidth="1"/>
    <col min="6659" max="6659" width="20.7109375" style="231" customWidth="1"/>
    <col min="6660" max="6660" width="2.7109375" style="231" customWidth="1"/>
    <col min="6661" max="6661" width="28.7109375" style="231" customWidth="1"/>
    <col min="6662" max="6662" width="20.7109375" style="231" customWidth="1"/>
    <col min="6663" max="6911" width="9.140625" style="231"/>
    <col min="6912" max="6912" width="4.7109375" style="231" customWidth="1"/>
    <col min="6913" max="6913" width="2.7109375" style="231" customWidth="1"/>
    <col min="6914" max="6914" width="28.7109375" style="231" customWidth="1"/>
    <col min="6915" max="6915" width="20.7109375" style="231" customWidth="1"/>
    <col min="6916" max="6916" width="2.7109375" style="231" customWidth="1"/>
    <col min="6917" max="6917" width="28.7109375" style="231" customWidth="1"/>
    <col min="6918" max="6918" width="20.7109375" style="231" customWidth="1"/>
    <col min="6919" max="7167" width="9.140625" style="231"/>
    <col min="7168" max="7168" width="4.7109375" style="231" customWidth="1"/>
    <col min="7169" max="7169" width="2.7109375" style="231" customWidth="1"/>
    <col min="7170" max="7170" width="28.7109375" style="231" customWidth="1"/>
    <col min="7171" max="7171" width="20.7109375" style="231" customWidth="1"/>
    <col min="7172" max="7172" width="2.7109375" style="231" customWidth="1"/>
    <col min="7173" max="7173" width="28.7109375" style="231" customWidth="1"/>
    <col min="7174" max="7174" width="20.7109375" style="231" customWidth="1"/>
    <col min="7175" max="7423" width="9.140625" style="231"/>
    <col min="7424" max="7424" width="4.7109375" style="231" customWidth="1"/>
    <col min="7425" max="7425" width="2.7109375" style="231" customWidth="1"/>
    <col min="7426" max="7426" width="28.7109375" style="231" customWidth="1"/>
    <col min="7427" max="7427" width="20.7109375" style="231" customWidth="1"/>
    <col min="7428" max="7428" width="2.7109375" style="231" customWidth="1"/>
    <col min="7429" max="7429" width="28.7109375" style="231" customWidth="1"/>
    <col min="7430" max="7430" width="20.7109375" style="231" customWidth="1"/>
    <col min="7431" max="7679" width="9.140625" style="231"/>
    <col min="7680" max="7680" width="4.7109375" style="231" customWidth="1"/>
    <col min="7681" max="7681" width="2.7109375" style="231" customWidth="1"/>
    <col min="7682" max="7682" width="28.7109375" style="231" customWidth="1"/>
    <col min="7683" max="7683" width="20.7109375" style="231" customWidth="1"/>
    <col min="7684" max="7684" width="2.7109375" style="231" customWidth="1"/>
    <col min="7685" max="7685" width="28.7109375" style="231" customWidth="1"/>
    <col min="7686" max="7686" width="20.7109375" style="231" customWidth="1"/>
    <col min="7687" max="7935" width="9.140625" style="231"/>
    <col min="7936" max="7936" width="4.7109375" style="231" customWidth="1"/>
    <col min="7937" max="7937" width="2.7109375" style="231" customWidth="1"/>
    <col min="7938" max="7938" width="28.7109375" style="231" customWidth="1"/>
    <col min="7939" max="7939" width="20.7109375" style="231" customWidth="1"/>
    <col min="7940" max="7940" width="2.7109375" style="231" customWidth="1"/>
    <col min="7941" max="7941" width="28.7109375" style="231" customWidth="1"/>
    <col min="7942" max="7942" width="20.7109375" style="231" customWidth="1"/>
    <col min="7943" max="8191" width="9.140625" style="231"/>
    <col min="8192" max="8192" width="4.7109375" style="231" customWidth="1"/>
    <col min="8193" max="8193" width="2.7109375" style="231" customWidth="1"/>
    <col min="8194" max="8194" width="28.7109375" style="231" customWidth="1"/>
    <col min="8195" max="8195" width="20.7109375" style="231" customWidth="1"/>
    <col min="8196" max="8196" width="2.7109375" style="231" customWidth="1"/>
    <col min="8197" max="8197" width="28.7109375" style="231" customWidth="1"/>
    <col min="8198" max="8198" width="20.7109375" style="231" customWidth="1"/>
    <col min="8199" max="8447" width="9.140625" style="231"/>
    <col min="8448" max="8448" width="4.7109375" style="231" customWidth="1"/>
    <col min="8449" max="8449" width="2.7109375" style="231" customWidth="1"/>
    <col min="8450" max="8450" width="28.7109375" style="231" customWidth="1"/>
    <col min="8451" max="8451" width="20.7109375" style="231" customWidth="1"/>
    <col min="8452" max="8452" width="2.7109375" style="231" customWidth="1"/>
    <col min="8453" max="8453" width="28.7109375" style="231" customWidth="1"/>
    <col min="8454" max="8454" width="20.7109375" style="231" customWidth="1"/>
    <col min="8455" max="8703" width="9.140625" style="231"/>
    <col min="8704" max="8704" width="4.7109375" style="231" customWidth="1"/>
    <col min="8705" max="8705" width="2.7109375" style="231" customWidth="1"/>
    <col min="8706" max="8706" width="28.7109375" style="231" customWidth="1"/>
    <col min="8707" max="8707" width="20.7109375" style="231" customWidth="1"/>
    <col min="8708" max="8708" width="2.7109375" style="231" customWidth="1"/>
    <col min="8709" max="8709" width="28.7109375" style="231" customWidth="1"/>
    <col min="8710" max="8710" width="20.7109375" style="231" customWidth="1"/>
    <col min="8711" max="8959" width="9.140625" style="231"/>
    <col min="8960" max="8960" width="4.7109375" style="231" customWidth="1"/>
    <col min="8961" max="8961" width="2.7109375" style="231" customWidth="1"/>
    <col min="8962" max="8962" width="28.7109375" style="231" customWidth="1"/>
    <col min="8963" max="8963" width="20.7109375" style="231" customWidth="1"/>
    <col min="8964" max="8964" width="2.7109375" style="231" customWidth="1"/>
    <col min="8965" max="8965" width="28.7109375" style="231" customWidth="1"/>
    <col min="8966" max="8966" width="20.7109375" style="231" customWidth="1"/>
    <col min="8967" max="9215" width="9.140625" style="231"/>
    <col min="9216" max="9216" width="4.7109375" style="231" customWidth="1"/>
    <col min="9217" max="9217" width="2.7109375" style="231" customWidth="1"/>
    <col min="9218" max="9218" width="28.7109375" style="231" customWidth="1"/>
    <col min="9219" max="9219" width="20.7109375" style="231" customWidth="1"/>
    <col min="9220" max="9220" width="2.7109375" style="231" customWidth="1"/>
    <col min="9221" max="9221" width="28.7109375" style="231" customWidth="1"/>
    <col min="9222" max="9222" width="20.7109375" style="231" customWidth="1"/>
    <col min="9223" max="9471" width="9.140625" style="231"/>
    <col min="9472" max="9472" width="4.7109375" style="231" customWidth="1"/>
    <col min="9473" max="9473" width="2.7109375" style="231" customWidth="1"/>
    <col min="9474" max="9474" width="28.7109375" style="231" customWidth="1"/>
    <col min="9475" max="9475" width="20.7109375" style="231" customWidth="1"/>
    <col min="9476" max="9476" width="2.7109375" style="231" customWidth="1"/>
    <col min="9477" max="9477" width="28.7109375" style="231" customWidth="1"/>
    <col min="9478" max="9478" width="20.7109375" style="231" customWidth="1"/>
    <col min="9479" max="9727" width="9.140625" style="231"/>
    <col min="9728" max="9728" width="4.7109375" style="231" customWidth="1"/>
    <col min="9729" max="9729" width="2.7109375" style="231" customWidth="1"/>
    <col min="9730" max="9730" width="28.7109375" style="231" customWidth="1"/>
    <col min="9731" max="9731" width="20.7109375" style="231" customWidth="1"/>
    <col min="9732" max="9732" width="2.7109375" style="231" customWidth="1"/>
    <col min="9733" max="9733" width="28.7109375" style="231" customWidth="1"/>
    <col min="9734" max="9734" width="20.7109375" style="231" customWidth="1"/>
    <col min="9735" max="9983" width="9.140625" style="231"/>
    <col min="9984" max="9984" width="4.7109375" style="231" customWidth="1"/>
    <col min="9985" max="9985" width="2.7109375" style="231" customWidth="1"/>
    <col min="9986" max="9986" width="28.7109375" style="231" customWidth="1"/>
    <col min="9987" max="9987" width="20.7109375" style="231" customWidth="1"/>
    <col min="9988" max="9988" width="2.7109375" style="231" customWidth="1"/>
    <col min="9989" max="9989" width="28.7109375" style="231" customWidth="1"/>
    <col min="9990" max="9990" width="20.7109375" style="231" customWidth="1"/>
    <col min="9991" max="10239" width="9.140625" style="231"/>
    <col min="10240" max="10240" width="4.7109375" style="231" customWidth="1"/>
    <col min="10241" max="10241" width="2.7109375" style="231" customWidth="1"/>
    <col min="10242" max="10242" width="28.7109375" style="231" customWidth="1"/>
    <col min="10243" max="10243" width="20.7109375" style="231" customWidth="1"/>
    <col min="10244" max="10244" width="2.7109375" style="231" customWidth="1"/>
    <col min="10245" max="10245" width="28.7109375" style="231" customWidth="1"/>
    <col min="10246" max="10246" width="20.7109375" style="231" customWidth="1"/>
    <col min="10247" max="10495" width="9.140625" style="231"/>
    <col min="10496" max="10496" width="4.7109375" style="231" customWidth="1"/>
    <col min="10497" max="10497" width="2.7109375" style="231" customWidth="1"/>
    <col min="10498" max="10498" width="28.7109375" style="231" customWidth="1"/>
    <col min="10499" max="10499" width="20.7109375" style="231" customWidth="1"/>
    <col min="10500" max="10500" width="2.7109375" style="231" customWidth="1"/>
    <col min="10501" max="10501" width="28.7109375" style="231" customWidth="1"/>
    <col min="10502" max="10502" width="20.7109375" style="231" customWidth="1"/>
    <col min="10503" max="10751" width="9.140625" style="231"/>
    <col min="10752" max="10752" width="4.7109375" style="231" customWidth="1"/>
    <col min="10753" max="10753" width="2.7109375" style="231" customWidth="1"/>
    <col min="10754" max="10754" width="28.7109375" style="231" customWidth="1"/>
    <col min="10755" max="10755" width="20.7109375" style="231" customWidth="1"/>
    <col min="10756" max="10756" width="2.7109375" style="231" customWidth="1"/>
    <col min="10757" max="10757" width="28.7109375" style="231" customWidth="1"/>
    <col min="10758" max="10758" width="20.7109375" style="231" customWidth="1"/>
    <col min="10759" max="11007" width="9.140625" style="231"/>
    <col min="11008" max="11008" width="4.7109375" style="231" customWidth="1"/>
    <col min="11009" max="11009" width="2.7109375" style="231" customWidth="1"/>
    <col min="11010" max="11010" width="28.7109375" style="231" customWidth="1"/>
    <col min="11011" max="11011" width="20.7109375" style="231" customWidth="1"/>
    <col min="11012" max="11012" width="2.7109375" style="231" customWidth="1"/>
    <col min="11013" max="11013" width="28.7109375" style="231" customWidth="1"/>
    <col min="11014" max="11014" width="20.7109375" style="231" customWidth="1"/>
    <col min="11015" max="11263" width="9.140625" style="231"/>
    <col min="11264" max="11264" width="4.7109375" style="231" customWidth="1"/>
    <col min="11265" max="11265" width="2.7109375" style="231" customWidth="1"/>
    <col min="11266" max="11266" width="28.7109375" style="231" customWidth="1"/>
    <col min="11267" max="11267" width="20.7109375" style="231" customWidth="1"/>
    <col min="11268" max="11268" width="2.7109375" style="231" customWidth="1"/>
    <col min="11269" max="11269" width="28.7109375" style="231" customWidth="1"/>
    <col min="11270" max="11270" width="20.7109375" style="231" customWidth="1"/>
    <col min="11271" max="11519" width="9.140625" style="231"/>
    <col min="11520" max="11520" width="4.7109375" style="231" customWidth="1"/>
    <col min="11521" max="11521" width="2.7109375" style="231" customWidth="1"/>
    <col min="11522" max="11522" width="28.7109375" style="231" customWidth="1"/>
    <col min="11523" max="11523" width="20.7109375" style="231" customWidth="1"/>
    <col min="11524" max="11524" width="2.7109375" style="231" customWidth="1"/>
    <col min="11525" max="11525" width="28.7109375" style="231" customWidth="1"/>
    <col min="11526" max="11526" width="20.7109375" style="231" customWidth="1"/>
    <col min="11527" max="11775" width="9.140625" style="231"/>
    <col min="11776" max="11776" width="4.7109375" style="231" customWidth="1"/>
    <col min="11777" max="11777" width="2.7109375" style="231" customWidth="1"/>
    <col min="11778" max="11778" width="28.7109375" style="231" customWidth="1"/>
    <col min="11779" max="11779" width="20.7109375" style="231" customWidth="1"/>
    <col min="11780" max="11780" width="2.7109375" style="231" customWidth="1"/>
    <col min="11781" max="11781" width="28.7109375" style="231" customWidth="1"/>
    <col min="11782" max="11782" width="20.7109375" style="231" customWidth="1"/>
    <col min="11783" max="12031" width="9.140625" style="231"/>
    <col min="12032" max="12032" width="4.7109375" style="231" customWidth="1"/>
    <col min="12033" max="12033" width="2.7109375" style="231" customWidth="1"/>
    <col min="12034" max="12034" width="28.7109375" style="231" customWidth="1"/>
    <col min="12035" max="12035" width="20.7109375" style="231" customWidth="1"/>
    <col min="12036" max="12036" width="2.7109375" style="231" customWidth="1"/>
    <col min="12037" max="12037" width="28.7109375" style="231" customWidth="1"/>
    <col min="12038" max="12038" width="20.7109375" style="231" customWidth="1"/>
    <col min="12039" max="12287" width="9.140625" style="231"/>
    <col min="12288" max="12288" width="4.7109375" style="231" customWidth="1"/>
    <col min="12289" max="12289" width="2.7109375" style="231" customWidth="1"/>
    <col min="12290" max="12290" width="28.7109375" style="231" customWidth="1"/>
    <col min="12291" max="12291" width="20.7109375" style="231" customWidth="1"/>
    <col min="12292" max="12292" width="2.7109375" style="231" customWidth="1"/>
    <col min="12293" max="12293" width="28.7109375" style="231" customWidth="1"/>
    <col min="12294" max="12294" width="20.7109375" style="231" customWidth="1"/>
    <col min="12295" max="12543" width="9.140625" style="231"/>
    <col min="12544" max="12544" width="4.7109375" style="231" customWidth="1"/>
    <col min="12545" max="12545" width="2.7109375" style="231" customWidth="1"/>
    <col min="12546" max="12546" width="28.7109375" style="231" customWidth="1"/>
    <col min="12547" max="12547" width="20.7109375" style="231" customWidth="1"/>
    <col min="12548" max="12548" width="2.7109375" style="231" customWidth="1"/>
    <col min="12549" max="12549" width="28.7109375" style="231" customWidth="1"/>
    <col min="12550" max="12550" width="20.7109375" style="231" customWidth="1"/>
    <col min="12551" max="12799" width="9.140625" style="231"/>
    <col min="12800" max="12800" width="4.7109375" style="231" customWidth="1"/>
    <col min="12801" max="12801" width="2.7109375" style="231" customWidth="1"/>
    <col min="12802" max="12802" width="28.7109375" style="231" customWidth="1"/>
    <col min="12803" max="12803" width="20.7109375" style="231" customWidth="1"/>
    <col min="12804" max="12804" width="2.7109375" style="231" customWidth="1"/>
    <col min="12805" max="12805" width="28.7109375" style="231" customWidth="1"/>
    <col min="12806" max="12806" width="20.7109375" style="231" customWidth="1"/>
    <col min="12807" max="13055" width="9.140625" style="231"/>
    <col min="13056" max="13056" width="4.7109375" style="231" customWidth="1"/>
    <col min="13057" max="13057" width="2.7109375" style="231" customWidth="1"/>
    <col min="13058" max="13058" width="28.7109375" style="231" customWidth="1"/>
    <col min="13059" max="13059" width="20.7109375" style="231" customWidth="1"/>
    <col min="13060" max="13060" width="2.7109375" style="231" customWidth="1"/>
    <col min="13061" max="13061" width="28.7109375" style="231" customWidth="1"/>
    <col min="13062" max="13062" width="20.7109375" style="231" customWidth="1"/>
    <col min="13063" max="13311" width="9.140625" style="231"/>
    <col min="13312" max="13312" width="4.7109375" style="231" customWidth="1"/>
    <col min="13313" max="13313" width="2.7109375" style="231" customWidth="1"/>
    <col min="13314" max="13314" width="28.7109375" style="231" customWidth="1"/>
    <col min="13315" max="13315" width="20.7109375" style="231" customWidth="1"/>
    <col min="13316" max="13316" width="2.7109375" style="231" customWidth="1"/>
    <col min="13317" max="13317" width="28.7109375" style="231" customWidth="1"/>
    <col min="13318" max="13318" width="20.7109375" style="231" customWidth="1"/>
    <col min="13319" max="13567" width="9.140625" style="231"/>
    <col min="13568" max="13568" width="4.7109375" style="231" customWidth="1"/>
    <col min="13569" max="13569" width="2.7109375" style="231" customWidth="1"/>
    <col min="13570" max="13570" width="28.7109375" style="231" customWidth="1"/>
    <col min="13571" max="13571" width="20.7109375" style="231" customWidth="1"/>
    <col min="13572" max="13572" width="2.7109375" style="231" customWidth="1"/>
    <col min="13573" max="13573" width="28.7109375" style="231" customWidth="1"/>
    <col min="13574" max="13574" width="20.7109375" style="231" customWidth="1"/>
    <col min="13575" max="13823" width="9.140625" style="231"/>
    <col min="13824" max="13824" width="4.7109375" style="231" customWidth="1"/>
    <col min="13825" max="13825" width="2.7109375" style="231" customWidth="1"/>
    <col min="13826" max="13826" width="28.7109375" style="231" customWidth="1"/>
    <col min="13827" max="13827" width="20.7109375" style="231" customWidth="1"/>
    <col min="13828" max="13828" width="2.7109375" style="231" customWidth="1"/>
    <col min="13829" max="13829" width="28.7109375" style="231" customWidth="1"/>
    <col min="13830" max="13830" width="20.7109375" style="231" customWidth="1"/>
    <col min="13831" max="14079" width="9.140625" style="231"/>
    <col min="14080" max="14080" width="4.7109375" style="231" customWidth="1"/>
    <col min="14081" max="14081" width="2.7109375" style="231" customWidth="1"/>
    <col min="14082" max="14082" width="28.7109375" style="231" customWidth="1"/>
    <col min="14083" max="14083" width="20.7109375" style="231" customWidth="1"/>
    <col min="14084" max="14084" width="2.7109375" style="231" customWidth="1"/>
    <col min="14085" max="14085" width="28.7109375" style="231" customWidth="1"/>
    <col min="14086" max="14086" width="20.7109375" style="231" customWidth="1"/>
    <col min="14087" max="14335" width="9.140625" style="231"/>
    <col min="14336" max="14336" width="4.7109375" style="231" customWidth="1"/>
    <col min="14337" max="14337" width="2.7109375" style="231" customWidth="1"/>
    <col min="14338" max="14338" width="28.7109375" style="231" customWidth="1"/>
    <col min="14339" max="14339" width="20.7109375" style="231" customWidth="1"/>
    <col min="14340" max="14340" width="2.7109375" style="231" customWidth="1"/>
    <col min="14341" max="14341" width="28.7109375" style="231" customWidth="1"/>
    <col min="14342" max="14342" width="20.7109375" style="231" customWidth="1"/>
    <col min="14343" max="14591" width="9.140625" style="231"/>
    <col min="14592" max="14592" width="4.7109375" style="231" customWidth="1"/>
    <col min="14593" max="14593" width="2.7109375" style="231" customWidth="1"/>
    <col min="14594" max="14594" width="28.7109375" style="231" customWidth="1"/>
    <col min="14595" max="14595" width="20.7109375" style="231" customWidth="1"/>
    <col min="14596" max="14596" width="2.7109375" style="231" customWidth="1"/>
    <col min="14597" max="14597" width="28.7109375" style="231" customWidth="1"/>
    <col min="14598" max="14598" width="20.7109375" style="231" customWidth="1"/>
    <col min="14599" max="14847" width="9.140625" style="231"/>
    <col min="14848" max="14848" width="4.7109375" style="231" customWidth="1"/>
    <col min="14849" max="14849" width="2.7109375" style="231" customWidth="1"/>
    <col min="14850" max="14850" width="28.7109375" style="231" customWidth="1"/>
    <col min="14851" max="14851" width="20.7109375" style="231" customWidth="1"/>
    <col min="14852" max="14852" width="2.7109375" style="231" customWidth="1"/>
    <col min="14853" max="14853" width="28.7109375" style="231" customWidth="1"/>
    <col min="14854" max="14854" width="20.7109375" style="231" customWidth="1"/>
    <col min="14855" max="15103" width="9.140625" style="231"/>
    <col min="15104" max="15104" width="4.7109375" style="231" customWidth="1"/>
    <col min="15105" max="15105" width="2.7109375" style="231" customWidth="1"/>
    <col min="15106" max="15106" width="28.7109375" style="231" customWidth="1"/>
    <col min="15107" max="15107" width="20.7109375" style="231" customWidth="1"/>
    <col min="15108" max="15108" width="2.7109375" style="231" customWidth="1"/>
    <col min="15109" max="15109" width="28.7109375" style="231" customWidth="1"/>
    <col min="15110" max="15110" width="20.7109375" style="231" customWidth="1"/>
    <col min="15111" max="15359" width="9.140625" style="231"/>
    <col min="15360" max="15360" width="4.7109375" style="231" customWidth="1"/>
    <col min="15361" max="15361" width="2.7109375" style="231" customWidth="1"/>
    <col min="15362" max="15362" width="28.7109375" style="231" customWidth="1"/>
    <col min="15363" max="15363" width="20.7109375" style="231" customWidth="1"/>
    <col min="15364" max="15364" width="2.7109375" style="231" customWidth="1"/>
    <col min="15365" max="15365" width="28.7109375" style="231" customWidth="1"/>
    <col min="15366" max="15366" width="20.7109375" style="231" customWidth="1"/>
    <col min="15367" max="15615" width="9.140625" style="231"/>
    <col min="15616" max="15616" width="4.7109375" style="231" customWidth="1"/>
    <col min="15617" max="15617" width="2.7109375" style="231" customWidth="1"/>
    <col min="15618" max="15618" width="28.7109375" style="231" customWidth="1"/>
    <col min="15619" max="15619" width="20.7109375" style="231" customWidth="1"/>
    <col min="15620" max="15620" width="2.7109375" style="231" customWidth="1"/>
    <col min="15621" max="15621" width="28.7109375" style="231" customWidth="1"/>
    <col min="15622" max="15622" width="20.7109375" style="231" customWidth="1"/>
    <col min="15623" max="15871" width="9.140625" style="231"/>
    <col min="15872" max="15872" width="4.7109375" style="231" customWidth="1"/>
    <col min="15873" max="15873" width="2.7109375" style="231" customWidth="1"/>
    <col min="15874" max="15874" width="28.7109375" style="231" customWidth="1"/>
    <col min="15875" max="15875" width="20.7109375" style="231" customWidth="1"/>
    <col min="15876" max="15876" width="2.7109375" style="231" customWidth="1"/>
    <col min="15877" max="15877" width="28.7109375" style="231" customWidth="1"/>
    <col min="15878" max="15878" width="20.7109375" style="231" customWidth="1"/>
    <col min="15879" max="16127" width="9.140625" style="231"/>
    <col min="16128" max="16128" width="4.7109375" style="231" customWidth="1"/>
    <col min="16129" max="16129" width="2.7109375" style="231" customWidth="1"/>
    <col min="16130" max="16130" width="28.7109375" style="231" customWidth="1"/>
    <col min="16131" max="16131" width="20.7109375" style="231" customWidth="1"/>
    <col min="16132" max="16132" width="2.7109375" style="231" customWidth="1"/>
    <col min="16133" max="16133" width="28.7109375" style="231" customWidth="1"/>
    <col min="16134" max="16134" width="20.7109375" style="231" customWidth="1"/>
    <col min="16135" max="16384" width="9.14062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259</v>
      </c>
      <c r="B5" s="446"/>
      <c r="C5" s="390" t="s">
        <v>258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25">
      <c r="A7" s="488" t="s">
        <v>2</v>
      </c>
      <c r="B7" s="489"/>
      <c r="C7" s="490"/>
      <c r="D7" s="230"/>
      <c r="E7" s="508" t="s">
        <v>13</v>
      </c>
      <c r="F7" s="509"/>
      <c r="G7" s="510"/>
    </row>
    <row r="8" spans="1:13" ht="18.75" thickBot="1" x14ac:dyDescent="0.25">
      <c r="A8" s="232"/>
      <c r="B8" s="488" t="s">
        <v>15</v>
      </c>
      <c r="C8" s="506"/>
      <c r="D8" s="230"/>
      <c r="E8" s="233"/>
      <c r="F8" s="14" t="s">
        <v>14</v>
      </c>
      <c r="G8" s="15" t="s">
        <v>15</v>
      </c>
    </row>
    <row r="9" spans="1:13" s="238" customFormat="1" ht="20.100000000000001" customHeight="1" x14ac:dyDescent="0.2">
      <c r="A9" s="234" t="s">
        <v>48</v>
      </c>
      <c r="B9" s="491" t="s">
        <v>921</v>
      </c>
      <c r="C9" s="492"/>
      <c r="D9" s="236"/>
      <c r="E9" s="234" t="s">
        <v>155</v>
      </c>
      <c r="F9" s="235"/>
      <c r="G9" s="237"/>
      <c r="I9" s="243" t="s">
        <v>266</v>
      </c>
    </row>
    <row r="10" spans="1:13" s="243" customFormat="1" ht="20.100000000000001" customHeight="1" x14ac:dyDescent="0.2">
      <c r="A10" s="239" t="s">
        <v>49</v>
      </c>
      <c r="B10" s="485" t="s">
        <v>922</v>
      </c>
      <c r="C10" s="504"/>
      <c r="D10" s="241"/>
      <c r="E10" s="239" t="s">
        <v>156</v>
      </c>
      <c r="F10" s="240"/>
      <c r="G10" s="242"/>
    </row>
    <row r="11" spans="1:13" s="243" customFormat="1" ht="20.100000000000001" customHeight="1" x14ac:dyDescent="0.2">
      <c r="A11" s="239" t="s">
        <v>51</v>
      </c>
      <c r="B11" s="485"/>
      <c r="C11" s="504"/>
      <c r="D11" s="241"/>
      <c r="E11" s="239" t="s">
        <v>157</v>
      </c>
      <c r="F11" s="240" t="s">
        <v>927</v>
      </c>
      <c r="G11" s="242"/>
    </row>
    <row r="12" spans="1:13" s="243" customFormat="1" ht="20.100000000000001" customHeight="1" x14ac:dyDescent="0.2">
      <c r="A12" s="239" t="s">
        <v>158</v>
      </c>
      <c r="B12" s="485"/>
      <c r="C12" s="504"/>
      <c r="D12" s="241"/>
      <c r="E12" s="239" t="s">
        <v>159</v>
      </c>
      <c r="F12" s="244"/>
      <c r="G12" s="245"/>
    </row>
    <row r="13" spans="1:13" s="243" customFormat="1" ht="20.100000000000001" customHeight="1" x14ac:dyDescent="0.2">
      <c r="A13" s="239" t="s">
        <v>160</v>
      </c>
      <c r="B13" s="485" t="s">
        <v>929</v>
      </c>
      <c r="C13" s="504"/>
      <c r="D13" s="241"/>
      <c r="E13" s="246" t="s">
        <v>161</v>
      </c>
      <c r="F13" s="244"/>
      <c r="G13" s="245"/>
    </row>
    <row r="14" spans="1:13" s="243" customFormat="1" ht="20.100000000000001" customHeight="1" x14ac:dyDescent="0.2">
      <c r="A14" s="239" t="s">
        <v>162</v>
      </c>
      <c r="B14" s="485" t="s">
        <v>923</v>
      </c>
      <c r="C14" s="504"/>
      <c r="D14" s="241"/>
      <c r="E14" s="246" t="s">
        <v>163</v>
      </c>
      <c r="F14" s="244"/>
      <c r="G14" s="245"/>
    </row>
    <row r="15" spans="1:13" s="243" customFormat="1" ht="20.100000000000001" customHeight="1" thickBot="1" x14ac:dyDescent="0.25">
      <c r="A15" s="247" t="s">
        <v>164</v>
      </c>
      <c r="B15" s="487" t="s">
        <v>927</v>
      </c>
      <c r="C15" s="505"/>
      <c r="D15" s="241"/>
      <c r="E15" s="246" t="s">
        <v>165</v>
      </c>
      <c r="F15" s="244"/>
      <c r="G15" s="245"/>
    </row>
    <row r="16" spans="1:13" s="243" customFormat="1" ht="20.100000000000001" customHeight="1" thickBot="1" x14ac:dyDescent="0.25">
      <c r="A16" s="241"/>
      <c r="B16" s="248"/>
      <c r="C16" s="249"/>
      <c r="D16" s="241"/>
      <c r="E16" s="250" t="s">
        <v>166</v>
      </c>
      <c r="F16" s="251" t="s">
        <v>931</v>
      </c>
      <c r="G16" s="252"/>
    </row>
    <row r="17" spans="1:7" s="243" customFormat="1" ht="20.100000000000001" customHeight="1" thickBot="1" x14ac:dyDescent="0.25">
      <c r="A17" s="488" t="s">
        <v>32</v>
      </c>
      <c r="B17" s="489"/>
      <c r="C17" s="506"/>
      <c r="D17" s="241"/>
      <c r="E17" s="246" t="s">
        <v>167</v>
      </c>
      <c r="F17" s="244" t="s">
        <v>924</v>
      </c>
      <c r="G17" s="245"/>
    </row>
    <row r="18" spans="1:7" s="243" customFormat="1" ht="20.100000000000001" customHeight="1" thickBot="1" x14ac:dyDescent="0.25">
      <c r="A18" s="253"/>
      <c r="B18" s="488" t="s">
        <v>15</v>
      </c>
      <c r="C18" s="506"/>
      <c r="D18" s="241"/>
      <c r="E18" s="246" t="s">
        <v>168</v>
      </c>
      <c r="F18" s="244"/>
      <c r="G18" s="245"/>
    </row>
    <row r="19" spans="1:7" s="243" customFormat="1" ht="20.100000000000001" customHeight="1" x14ac:dyDescent="0.2">
      <c r="A19" s="254" t="s">
        <v>55</v>
      </c>
      <c r="B19" s="491"/>
      <c r="C19" s="507"/>
      <c r="D19" s="241"/>
      <c r="E19" s="246" t="s">
        <v>28</v>
      </c>
      <c r="F19" s="244"/>
      <c r="G19" s="245"/>
    </row>
    <row r="20" spans="1:7" s="243" customFormat="1" ht="20.100000000000001" customHeight="1" x14ac:dyDescent="0.2">
      <c r="A20" s="254" t="s">
        <v>85</v>
      </c>
      <c r="B20" s="485" t="s">
        <v>928</v>
      </c>
      <c r="C20" s="504"/>
      <c r="D20" s="241"/>
      <c r="E20" s="246" t="s">
        <v>19</v>
      </c>
      <c r="F20" s="244"/>
      <c r="G20" s="245"/>
    </row>
    <row r="21" spans="1:7" s="243" customFormat="1" ht="20.100000000000001" customHeight="1" x14ac:dyDescent="0.2">
      <c r="A21" s="254" t="s">
        <v>86</v>
      </c>
      <c r="B21" s="485" t="s">
        <v>930</v>
      </c>
      <c r="C21" s="504"/>
      <c r="D21" s="241"/>
      <c r="E21" s="255" t="s">
        <v>20</v>
      </c>
      <c r="F21" s="244"/>
      <c r="G21" s="256"/>
    </row>
    <row r="22" spans="1:7" ht="20.100000000000001" customHeight="1" thickBot="1" x14ac:dyDescent="0.25">
      <c r="A22" s="257" t="s">
        <v>169</v>
      </c>
      <c r="B22" s="485"/>
      <c r="C22" s="504"/>
      <c r="D22" s="241"/>
      <c r="E22" s="258" t="s">
        <v>170</v>
      </c>
      <c r="F22" s="259" t="s">
        <v>926</v>
      </c>
      <c r="G22" s="260"/>
    </row>
    <row r="23" spans="1:7" s="238" customFormat="1" ht="20.100000000000001" customHeight="1" x14ac:dyDescent="0.2">
      <c r="A23" s="261" t="s">
        <v>88</v>
      </c>
      <c r="B23" s="485" t="s">
        <v>363</v>
      </c>
      <c r="C23" s="504"/>
      <c r="D23" s="241"/>
      <c r="E23" s="241"/>
      <c r="F23" s="262"/>
      <c r="G23" s="262"/>
    </row>
    <row r="24" spans="1:7" s="243" customFormat="1" ht="20.100000000000001" customHeight="1" x14ac:dyDescent="0.2">
      <c r="A24" s="254" t="s">
        <v>171</v>
      </c>
      <c r="B24" s="485" t="s">
        <v>364</v>
      </c>
      <c r="C24" s="504"/>
      <c r="D24" s="241"/>
    </row>
    <row r="25" spans="1:7" ht="20.100000000000001" customHeight="1" x14ac:dyDescent="0.2">
      <c r="A25" s="254" t="s">
        <v>172</v>
      </c>
      <c r="B25" s="485"/>
      <c r="C25" s="504"/>
      <c r="D25" s="241"/>
      <c r="F25" s="262"/>
      <c r="G25" s="262"/>
    </row>
    <row r="26" spans="1:7" s="238" customFormat="1" ht="20.100000000000001" customHeight="1" x14ac:dyDescent="0.2">
      <c r="A26" s="254" t="s">
        <v>92</v>
      </c>
      <c r="B26" s="485"/>
      <c r="C26" s="504"/>
      <c r="D26" s="263"/>
      <c r="E26" s="241"/>
      <c r="F26" s="262"/>
      <c r="G26" s="262"/>
    </row>
    <row r="27" spans="1:7" s="238" customFormat="1" ht="20.100000000000001" customHeight="1" x14ac:dyDescent="0.2">
      <c r="A27" s="254" t="s">
        <v>173</v>
      </c>
      <c r="B27" s="485"/>
      <c r="C27" s="504"/>
      <c r="D27" s="241"/>
      <c r="E27" s="241"/>
      <c r="F27" s="262"/>
      <c r="G27" s="262"/>
    </row>
    <row r="28" spans="1:7" s="243" customFormat="1" ht="20.100000000000001" customHeight="1" thickBot="1" x14ac:dyDescent="0.25">
      <c r="A28" s="264" t="s">
        <v>174</v>
      </c>
      <c r="B28" s="487"/>
      <c r="C28" s="505"/>
      <c r="D28" s="241"/>
      <c r="E28" s="241"/>
      <c r="F28" s="262"/>
      <c r="G28" s="262"/>
    </row>
    <row r="29" spans="1:7" s="243" customFormat="1" ht="24.95" customHeight="1" x14ac:dyDescent="0.2">
      <c r="A29" s="265"/>
      <c r="B29" s="266"/>
      <c r="C29" s="267"/>
      <c r="D29" s="267"/>
      <c r="E29" s="267"/>
      <c r="F29" s="266"/>
      <c r="G29" s="266"/>
    </row>
    <row r="30" spans="1:7" s="243" customFormat="1" ht="24.95" customHeight="1" x14ac:dyDescent="0.3">
      <c r="A30" s="238" t="s">
        <v>8</v>
      </c>
      <c r="B30" s="268"/>
      <c r="C30" s="269"/>
      <c r="D30" s="269"/>
      <c r="E30" s="269"/>
      <c r="F30" s="268"/>
      <c r="G30" s="268"/>
    </row>
    <row r="31" spans="1:7" s="243" customFormat="1" ht="24.95" customHeight="1" x14ac:dyDescent="0.3">
      <c r="A31" s="269"/>
      <c r="B31" s="268"/>
      <c r="C31" s="269"/>
      <c r="D31" s="269"/>
      <c r="E31" s="269"/>
      <c r="F31" s="268"/>
      <c r="G31" s="268"/>
    </row>
    <row r="32" spans="1:7" s="243" customFormat="1" ht="24.95" customHeight="1" x14ac:dyDescent="0.3">
      <c r="A32" s="269"/>
      <c r="B32" s="268"/>
      <c r="C32" s="269"/>
      <c r="D32" s="269"/>
      <c r="E32" s="269"/>
      <c r="F32" s="268"/>
      <c r="G32" s="268"/>
    </row>
    <row r="33" spans="1:7" ht="16.5" x14ac:dyDescent="0.3">
      <c r="A33" s="269"/>
      <c r="B33" s="269"/>
      <c r="C33" s="269"/>
      <c r="D33" s="269"/>
      <c r="E33" s="269"/>
      <c r="F33" s="269"/>
      <c r="G33" s="269"/>
    </row>
    <row r="34" spans="1:7" ht="14.25" customHeight="1" x14ac:dyDescent="0.3">
      <c r="A34" s="503"/>
      <c r="B34" s="503"/>
      <c r="C34" s="503"/>
      <c r="D34" s="503"/>
      <c r="E34" s="503"/>
      <c r="F34" s="503"/>
    </row>
    <row r="35" spans="1:7" ht="14.25" customHeight="1" x14ac:dyDescent="0.3">
      <c r="A35" s="503"/>
      <c r="B35" s="503"/>
      <c r="C35" s="269"/>
      <c r="D35" s="269"/>
      <c r="E35" s="503"/>
      <c r="F35" s="503"/>
    </row>
    <row r="36" spans="1:7" ht="14.25" customHeight="1" x14ac:dyDescent="0.3">
      <c r="A36" s="503"/>
      <c r="B36" s="503"/>
      <c r="C36" s="269"/>
      <c r="D36" s="269"/>
      <c r="E36" s="269"/>
      <c r="F36" s="269"/>
      <c r="G36" s="269"/>
    </row>
    <row r="37" spans="1:7" ht="14.25" customHeight="1" x14ac:dyDescent="0.3">
      <c r="A37" s="503"/>
      <c r="B37" s="503"/>
      <c r="C37" s="269"/>
      <c r="D37" s="269"/>
      <c r="E37" s="269"/>
      <c r="F37" s="269"/>
      <c r="G37" s="269"/>
    </row>
    <row r="38" spans="1:7" ht="14.25" customHeight="1" x14ac:dyDescent="0.3">
      <c r="A38" s="503"/>
      <c r="B38" s="503"/>
      <c r="C38" s="269"/>
      <c r="D38" s="269"/>
      <c r="E38" s="269"/>
      <c r="F38" s="269"/>
      <c r="G38" s="269"/>
    </row>
    <row r="39" spans="1:7" ht="14.25" customHeight="1" x14ac:dyDescent="0.3">
      <c r="A39" s="503"/>
      <c r="B39" s="503"/>
      <c r="C39" s="269"/>
      <c r="D39" s="269"/>
      <c r="E39" s="269"/>
      <c r="F39" s="269"/>
      <c r="G39" s="269"/>
    </row>
    <row r="40" spans="1:7" ht="14.25" customHeight="1" x14ac:dyDescent="0.3">
      <c r="A40" s="503"/>
      <c r="B40" s="503"/>
      <c r="C40" s="269"/>
      <c r="D40" s="269"/>
      <c r="E40" s="269"/>
      <c r="F40" s="269"/>
      <c r="G40" s="269"/>
    </row>
    <row r="41" spans="1:7" ht="14.25" customHeight="1" x14ac:dyDescent="0.3">
      <c r="A41" s="503"/>
      <c r="B41" s="503"/>
      <c r="C41" s="503"/>
      <c r="D41" s="503"/>
      <c r="E41" s="503"/>
      <c r="F41" s="269"/>
      <c r="G41" s="269"/>
    </row>
    <row r="42" spans="1:7" ht="12" customHeight="1" x14ac:dyDescent="0.3">
      <c r="A42" s="269"/>
      <c r="B42" s="269"/>
      <c r="C42" s="269"/>
      <c r="D42" s="269"/>
      <c r="E42" s="269"/>
      <c r="F42" s="269"/>
      <c r="G42" s="269"/>
    </row>
    <row r="43" spans="1:7" ht="12" customHeight="1" x14ac:dyDescent="0.3">
      <c r="A43" s="503" t="s">
        <v>8</v>
      </c>
      <c r="B43" s="503"/>
      <c r="C43" s="269"/>
      <c r="D43" s="269"/>
      <c r="E43" s="269" t="s">
        <v>8</v>
      </c>
      <c r="F43" s="269"/>
      <c r="G43" s="269"/>
    </row>
    <row r="44" spans="1:7" ht="12" customHeight="1" x14ac:dyDescent="0.3">
      <c r="A44" s="269"/>
      <c r="B44" s="269"/>
      <c r="C44" s="269"/>
      <c r="D44" s="269"/>
      <c r="E44" s="269"/>
      <c r="F44" s="269"/>
      <c r="G44" s="269"/>
    </row>
    <row r="45" spans="1:7" ht="12" customHeight="1" x14ac:dyDescent="0.2">
      <c r="F45" s="270"/>
      <c r="G45" s="270"/>
    </row>
    <row r="46" spans="1:7" ht="12" customHeight="1" x14ac:dyDescent="0.2">
      <c r="F46" s="270"/>
      <c r="G46" s="270"/>
    </row>
    <row r="47" spans="1:7" ht="12" customHeight="1" x14ac:dyDescent="0.2">
      <c r="F47" s="270"/>
      <c r="G47" s="270"/>
    </row>
    <row r="48" spans="1:7" ht="12.75" customHeight="1" x14ac:dyDescent="0.2">
      <c r="F48" s="270"/>
      <c r="G48" s="270"/>
    </row>
    <row r="49" spans="6:7" x14ac:dyDescent="0.2">
      <c r="F49" s="271" t="s">
        <v>8</v>
      </c>
      <c r="G49" s="271" t="s">
        <v>8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D5D8-BE96-4E3C-AB40-B005B444AE17}">
  <sheetPr>
    <pageSetUpPr fitToPage="1"/>
  </sheetPr>
  <dimension ref="A1:M49"/>
  <sheetViews>
    <sheetView zoomScale="80" zoomScaleNormal="80" workbookViewId="0">
      <selection activeCell="F23" sqref="F23"/>
    </sheetView>
  </sheetViews>
  <sheetFormatPr defaultRowHeight="12.75" x14ac:dyDescent="0.2"/>
  <cols>
    <col min="1" max="1" width="23.7109375" style="231" customWidth="1"/>
    <col min="2" max="2" width="24.28515625" style="231" customWidth="1"/>
    <col min="3" max="3" width="15.7109375" style="231" customWidth="1"/>
    <col min="4" max="4" width="7" style="231" customWidth="1"/>
    <col min="5" max="5" width="28.42578125" style="231" bestFit="1" customWidth="1"/>
    <col min="6" max="7" width="15.7109375" style="231" customWidth="1"/>
    <col min="8" max="8" width="9.140625" style="231"/>
    <col min="9" max="9" width="33.42578125" style="231" bestFit="1" customWidth="1"/>
    <col min="10" max="255" width="9.140625" style="231"/>
    <col min="256" max="256" width="4.7109375" style="231" customWidth="1"/>
    <col min="257" max="257" width="2.7109375" style="231" customWidth="1"/>
    <col min="258" max="258" width="28.7109375" style="231" customWidth="1"/>
    <col min="259" max="259" width="20.7109375" style="231" customWidth="1"/>
    <col min="260" max="260" width="2.7109375" style="231" customWidth="1"/>
    <col min="261" max="261" width="28.7109375" style="231" customWidth="1"/>
    <col min="262" max="262" width="20.7109375" style="231" customWidth="1"/>
    <col min="263" max="511" width="9.140625" style="231"/>
    <col min="512" max="512" width="4.7109375" style="231" customWidth="1"/>
    <col min="513" max="513" width="2.7109375" style="231" customWidth="1"/>
    <col min="514" max="514" width="28.7109375" style="231" customWidth="1"/>
    <col min="515" max="515" width="20.7109375" style="231" customWidth="1"/>
    <col min="516" max="516" width="2.7109375" style="231" customWidth="1"/>
    <col min="517" max="517" width="28.7109375" style="231" customWidth="1"/>
    <col min="518" max="518" width="20.7109375" style="231" customWidth="1"/>
    <col min="519" max="767" width="9.140625" style="231"/>
    <col min="768" max="768" width="4.7109375" style="231" customWidth="1"/>
    <col min="769" max="769" width="2.7109375" style="231" customWidth="1"/>
    <col min="770" max="770" width="28.7109375" style="231" customWidth="1"/>
    <col min="771" max="771" width="20.7109375" style="231" customWidth="1"/>
    <col min="772" max="772" width="2.7109375" style="231" customWidth="1"/>
    <col min="773" max="773" width="28.7109375" style="231" customWidth="1"/>
    <col min="774" max="774" width="20.7109375" style="231" customWidth="1"/>
    <col min="775" max="1023" width="9.140625" style="231"/>
    <col min="1024" max="1024" width="4.7109375" style="231" customWidth="1"/>
    <col min="1025" max="1025" width="2.7109375" style="231" customWidth="1"/>
    <col min="1026" max="1026" width="28.7109375" style="231" customWidth="1"/>
    <col min="1027" max="1027" width="20.7109375" style="231" customWidth="1"/>
    <col min="1028" max="1028" width="2.7109375" style="231" customWidth="1"/>
    <col min="1029" max="1029" width="28.7109375" style="231" customWidth="1"/>
    <col min="1030" max="1030" width="20.7109375" style="231" customWidth="1"/>
    <col min="1031" max="1279" width="9.140625" style="231"/>
    <col min="1280" max="1280" width="4.7109375" style="231" customWidth="1"/>
    <col min="1281" max="1281" width="2.7109375" style="231" customWidth="1"/>
    <col min="1282" max="1282" width="28.7109375" style="231" customWidth="1"/>
    <col min="1283" max="1283" width="20.7109375" style="231" customWidth="1"/>
    <col min="1284" max="1284" width="2.7109375" style="231" customWidth="1"/>
    <col min="1285" max="1285" width="28.7109375" style="231" customWidth="1"/>
    <col min="1286" max="1286" width="20.7109375" style="231" customWidth="1"/>
    <col min="1287" max="1535" width="9.140625" style="231"/>
    <col min="1536" max="1536" width="4.7109375" style="231" customWidth="1"/>
    <col min="1537" max="1537" width="2.7109375" style="231" customWidth="1"/>
    <col min="1538" max="1538" width="28.7109375" style="231" customWidth="1"/>
    <col min="1539" max="1539" width="20.7109375" style="231" customWidth="1"/>
    <col min="1540" max="1540" width="2.7109375" style="231" customWidth="1"/>
    <col min="1541" max="1541" width="28.7109375" style="231" customWidth="1"/>
    <col min="1542" max="1542" width="20.7109375" style="231" customWidth="1"/>
    <col min="1543" max="1791" width="9.140625" style="231"/>
    <col min="1792" max="1792" width="4.7109375" style="231" customWidth="1"/>
    <col min="1793" max="1793" width="2.7109375" style="231" customWidth="1"/>
    <col min="1794" max="1794" width="28.7109375" style="231" customWidth="1"/>
    <col min="1795" max="1795" width="20.7109375" style="231" customWidth="1"/>
    <col min="1796" max="1796" width="2.7109375" style="231" customWidth="1"/>
    <col min="1797" max="1797" width="28.7109375" style="231" customWidth="1"/>
    <col min="1798" max="1798" width="20.7109375" style="231" customWidth="1"/>
    <col min="1799" max="2047" width="9.140625" style="231"/>
    <col min="2048" max="2048" width="4.7109375" style="231" customWidth="1"/>
    <col min="2049" max="2049" width="2.7109375" style="231" customWidth="1"/>
    <col min="2050" max="2050" width="28.7109375" style="231" customWidth="1"/>
    <col min="2051" max="2051" width="20.7109375" style="231" customWidth="1"/>
    <col min="2052" max="2052" width="2.7109375" style="231" customWidth="1"/>
    <col min="2053" max="2053" width="28.7109375" style="231" customWidth="1"/>
    <col min="2054" max="2054" width="20.7109375" style="231" customWidth="1"/>
    <col min="2055" max="2303" width="9.140625" style="231"/>
    <col min="2304" max="2304" width="4.7109375" style="231" customWidth="1"/>
    <col min="2305" max="2305" width="2.7109375" style="231" customWidth="1"/>
    <col min="2306" max="2306" width="28.7109375" style="231" customWidth="1"/>
    <col min="2307" max="2307" width="20.7109375" style="231" customWidth="1"/>
    <col min="2308" max="2308" width="2.7109375" style="231" customWidth="1"/>
    <col min="2309" max="2309" width="28.7109375" style="231" customWidth="1"/>
    <col min="2310" max="2310" width="20.7109375" style="231" customWidth="1"/>
    <col min="2311" max="2559" width="9.140625" style="231"/>
    <col min="2560" max="2560" width="4.7109375" style="231" customWidth="1"/>
    <col min="2561" max="2561" width="2.7109375" style="231" customWidth="1"/>
    <col min="2562" max="2562" width="28.7109375" style="231" customWidth="1"/>
    <col min="2563" max="2563" width="20.7109375" style="231" customWidth="1"/>
    <col min="2564" max="2564" width="2.7109375" style="231" customWidth="1"/>
    <col min="2565" max="2565" width="28.7109375" style="231" customWidth="1"/>
    <col min="2566" max="2566" width="20.7109375" style="231" customWidth="1"/>
    <col min="2567" max="2815" width="9.140625" style="231"/>
    <col min="2816" max="2816" width="4.7109375" style="231" customWidth="1"/>
    <col min="2817" max="2817" width="2.7109375" style="231" customWidth="1"/>
    <col min="2818" max="2818" width="28.7109375" style="231" customWidth="1"/>
    <col min="2819" max="2819" width="20.7109375" style="231" customWidth="1"/>
    <col min="2820" max="2820" width="2.7109375" style="231" customWidth="1"/>
    <col min="2821" max="2821" width="28.7109375" style="231" customWidth="1"/>
    <col min="2822" max="2822" width="20.7109375" style="231" customWidth="1"/>
    <col min="2823" max="3071" width="9.140625" style="231"/>
    <col min="3072" max="3072" width="4.7109375" style="231" customWidth="1"/>
    <col min="3073" max="3073" width="2.7109375" style="231" customWidth="1"/>
    <col min="3074" max="3074" width="28.7109375" style="231" customWidth="1"/>
    <col min="3075" max="3075" width="20.7109375" style="231" customWidth="1"/>
    <col min="3076" max="3076" width="2.7109375" style="231" customWidth="1"/>
    <col min="3077" max="3077" width="28.7109375" style="231" customWidth="1"/>
    <col min="3078" max="3078" width="20.7109375" style="231" customWidth="1"/>
    <col min="3079" max="3327" width="9.140625" style="231"/>
    <col min="3328" max="3328" width="4.7109375" style="231" customWidth="1"/>
    <col min="3329" max="3329" width="2.7109375" style="231" customWidth="1"/>
    <col min="3330" max="3330" width="28.7109375" style="231" customWidth="1"/>
    <col min="3331" max="3331" width="20.7109375" style="231" customWidth="1"/>
    <col min="3332" max="3332" width="2.7109375" style="231" customWidth="1"/>
    <col min="3333" max="3333" width="28.7109375" style="231" customWidth="1"/>
    <col min="3334" max="3334" width="20.7109375" style="231" customWidth="1"/>
    <col min="3335" max="3583" width="9.140625" style="231"/>
    <col min="3584" max="3584" width="4.7109375" style="231" customWidth="1"/>
    <col min="3585" max="3585" width="2.7109375" style="231" customWidth="1"/>
    <col min="3586" max="3586" width="28.7109375" style="231" customWidth="1"/>
    <col min="3587" max="3587" width="20.7109375" style="231" customWidth="1"/>
    <col min="3588" max="3588" width="2.7109375" style="231" customWidth="1"/>
    <col min="3589" max="3589" width="28.7109375" style="231" customWidth="1"/>
    <col min="3590" max="3590" width="20.7109375" style="231" customWidth="1"/>
    <col min="3591" max="3839" width="9.140625" style="231"/>
    <col min="3840" max="3840" width="4.7109375" style="231" customWidth="1"/>
    <col min="3841" max="3841" width="2.7109375" style="231" customWidth="1"/>
    <col min="3842" max="3842" width="28.7109375" style="231" customWidth="1"/>
    <col min="3843" max="3843" width="20.7109375" style="231" customWidth="1"/>
    <col min="3844" max="3844" width="2.7109375" style="231" customWidth="1"/>
    <col min="3845" max="3845" width="28.7109375" style="231" customWidth="1"/>
    <col min="3846" max="3846" width="20.7109375" style="231" customWidth="1"/>
    <col min="3847" max="4095" width="9.140625" style="231"/>
    <col min="4096" max="4096" width="4.7109375" style="231" customWidth="1"/>
    <col min="4097" max="4097" width="2.7109375" style="231" customWidth="1"/>
    <col min="4098" max="4098" width="28.7109375" style="231" customWidth="1"/>
    <col min="4099" max="4099" width="20.7109375" style="231" customWidth="1"/>
    <col min="4100" max="4100" width="2.7109375" style="231" customWidth="1"/>
    <col min="4101" max="4101" width="28.7109375" style="231" customWidth="1"/>
    <col min="4102" max="4102" width="20.7109375" style="231" customWidth="1"/>
    <col min="4103" max="4351" width="9.140625" style="231"/>
    <col min="4352" max="4352" width="4.7109375" style="231" customWidth="1"/>
    <col min="4353" max="4353" width="2.7109375" style="231" customWidth="1"/>
    <col min="4354" max="4354" width="28.7109375" style="231" customWidth="1"/>
    <col min="4355" max="4355" width="20.7109375" style="231" customWidth="1"/>
    <col min="4356" max="4356" width="2.7109375" style="231" customWidth="1"/>
    <col min="4357" max="4357" width="28.7109375" style="231" customWidth="1"/>
    <col min="4358" max="4358" width="20.7109375" style="231" customWidth="1"/>
    <col min="4359" max="4607" width="9.140625" style="231"/>
    <col min="4608" max="4608" width="4.7109375" style="231" customWidth="1"/>
    <col min="4609" max="4609" width="2.7109375" style="231" customWidth="1"/>
    <col min="4610" max="4610" width="28.7109375" style="231" customWidth="1"/>
    <col min="4611" max="4611" width="20.7109375" style="231" customWidth="1"/>
    <col min="4612" max="4612" width="2.7109375" style="231" customWidth="1"/>
    <col min="4613" max="4613" width="28.7109375" style="231" customWidth="1"/>
    <col min="4614" max="4614" width="20.7109375" style="231" customWidth="1"/>
    <col min="4615" max="4863" width="9.140625" style="231"/>
    <col min="4864" max="4864" width="4.7109375" style="231" customWidth="1"/>
    <col min="4865" max="4865" width="2.7109375" style="231" customWidth="1"/>
    <col min="4866" max="4866" width="28.7109375" style="231" customWidth="1"/>
    <col min="4867" max="4867" width="20.7109375" style="231" customWidth="1"/>
    <col min="4868" max="4868" width="2.7109375" style="231" customWidth="1"/>
    <col min="4869" max="4869" width="28.7109375" style="231" customWidth="1"/>
    <col min="4870" max="4870" width="20.7109375" style="231" customWidth="1"/>
    <col min="4871" max="5119" width="9.140625" style="231"/>
    <col min="5120" max="5120" width="4.7109375" style="231" customWidth="1"/>
    <col min="5121" max="5121" width="2.7109375" style="231" customWidth="1"/>
    <col min="5122" max="5122" width="28.7109375" style="231" customWidth="1"/>
    <col min="5123" max="5123" width="20.7109375" style="231" customWidth="1"/>
    <col min="5124" max="5124" width="2.7109375" style="231" customWidth="1"/>
    <col min="5125" max="5125" width="28.7109375" style="231" customWidth="1"/>
    <col min="5126" max="5126" width="20.7109375" style="231" customWidth="1"/>
    <col min="5127" max="5375" width="9.140625" style="231"/>
    <col min="5376" max="5376" width="4.7109375" style="231" customWidth="1"/>
    <col min="5377" max="5377" width="2.7109375" style="231" customWidth="1"/>
    <col min="5378" max="5378" width="28.7109375" style="231" customWidth="1"/>
    <col min="5379" max="5379" width="20.7109375" style="231" customWidth="1"/>
    <col min="5380" max="5380" width="2.7109375" style="231" customWidth="1"/>
    <col min="5381" max="5381" width="28.7109375" style="231" customWidth="1"/>
    <col min="5382" max="5382" width="20.7109375" style="231" customWidth="1"/>
    <col min="5383" max="5631" width="9.140625" style="231"/>
    <col min="5632" max="5632" width="4.7109375" style="231" customWidth="1"/>
    <col min="5633" max="5633" width="2.7109375" style="231" customWidth="1"/>
    <col min="5634" max="5634" width="28.7109375" style="231" customWidth="1"/>
    <col min="5635" max="5635" width="20.7109375" style="231" customWidth="1"/>
    <col min="5636" max="5636" width="2.7109375" style="231" customWidth="1"/>
    <col min="5637" max="5637" width="28.7109375" style="231" customWidth="1"/>
    <col min="5638" max="5638" width="20.7109375" style="231" customWidth="1"/>
    <col min="5639" max="5887" width="9.140625" style="231"/>
    <col min="5888" max="5888" width="4.7109375" style="231" customWidth="1"/>
    <col min="5889" max="5889" width="2.7109375" style="231" customWidth="1"/>
    <col min="5890" max="5890" width="28.7109375" style="231" customWidth="1"/>
    <col min="5891" max="5891" width="20.7109375" style="231" customWidth="1"/>
    <col min="5892" max="5892" width="2.7109375" style="231" customWidth="1"/>
    <col min="5893" max="5893" width="28.7109375" style="231" customWidth="1"/>
    <col min="5894" max="5894" width="20.7109375" style="231" customWidth="1"/>
    <col min="5895" max="6143" width="9.140625" style="231"/>
    <col min="6144" max="6144" width="4.7109375" style="231" customWidth="1"/>
    <col min="6145" max="6145" width="2.7109375" style="231" customWidth="1"/>
    <col min="6146" max="6146" width="28.7109375" style="231" customWidth="1"/>
    <col min="6147" max="6147" width="20.7109375" style="231" customWidth="1"/>
    <col min="6148" max="6148" width="2.7109375" style="231" customWidth="1"/>
    <col min="6149" max="6149" width="28.7109375" style="231" customWidth="1"/>
    <col min="6150" max="6150" width="20.7109375" style="231" customWidth="1"/>
    <col min="6151" max="6399" width="9.140625" style="231"/>
    <col min="6400" max="6400" width="4.7109375" style="231" customWidth="1"/>
    <col min="6401" max="6401" width="2.7109375" style="231" customWidth="1"/>
    <col min="6402" max="6402" width="28.7109375" style="231" customWidth="1"/>
    <col min="6403" max="6403" width="20.7109375" style="231" customWidth="1"/>
    <col min="6404" max="6404" width="2.7109375" style="231" customWidth="1"/>
    <col min="6405" max="6405" width="28.7109375" style="231" customWidth="1"/>
    <col min="6406" max="6406" width="20.7109375" style="231" customWidth="1"/>
    <col min="6407" max="6655" width="9.140625" style="231"/>
    <col min="6656" max="6656" width="4.7109375" style="231" customWidth="1"/>
    <col min="6657" max="6657" width="2.7109375" style="231" customWidth="1"/>
    <col min="6658" max="6658" width="28.7109375" style="231" customWidth="1"/>
    <col min="6659" max="6659" width="20.7109375" style="231" customWidth="1"/>
    <col min="6660" max="6660" width="2.7109375" style="231" customWidth="1"/>
    <col min="6661" max="6661" width="28.7109375" style="231" customWidth="1"/>
    <col min="6662" max="6662" width="20.7109375" style="231" customWidth="1"/>
    <col min="6663" max="6911" width="9.140625" style="231"/>
    <col min="6912" max="6912" width="4.7109375" style="231" customWidth="1"/>
    <col min="6913" max="6913" width="2.7109375" style="231" customWidth="1"/>
    <col min="6914" max="6914" width="28.7109375" style="231" customWidth="1"/>
    <col min="6915" max="6915" width="20.7109375" style="231" customWidth="1"/>
    <col min="6916" max="6916" width="2.7109375" style="231" customWidth="1"/>
    <col min="6917" max="6917" width="28.7109375" style="231" customWidth="1"/>
    <col min="6918" max="6918" width="20.7109375" style="231" customWidth="1"/>
    <col min="6919" max="7167" width="9.140625" style="231"/>
    <col min="7168" max="7168" width="4.7109375" style="231" customWidth="1"/>
    <col min="7169" max="7169" width="2.7109375" style="231" customWidth="1"/>
    <col min="7170" max="7170" width="28.7109375" style="231" customWidth="1"/>
    <col min="7171" max="7171" width="20.7109375" style="231" customWidth="1"/>
    <col min="7172" max="7172" width="2.7109375" style="231" customWidth="1"/>
    <col min="7173" max="7173" width="28.7109375" style="231" customWidth="1"/>
    <col min="7174" max="7174" width="20.7109375" style="231" customWidth="1"/>
    <col min="7175" max="7423" width="9.140625" style="231"/>
    <col min="7424" max="7424" width="4.7109375" style="231" customWidth="1"/>
    <col min="7425" max="7425" width="2.7109375" style="231" customWidth="1"/>
    <col min="7426" max="7426" width="28.7109375" style="231" customWidth="1"/>
    <col min="7427" max="7427" width="20.7109375" style="231" customWidth="1"/>
    <col min="7428" max="7428" width="2.7109375" style="231" customWidth="1"/>
    <col min="7429" max="7429" width="28.7109375" style="231" customWidth="1"/>
    <col min="7430" max="7430" width="20.7109375" style="231" customWidth="1"/>
    <col min="7431" max="7679" width="9.140625" style="231"/>
    <col min="7680" max="7680" width="4.7109375" style="231" customWidth="1"/>
    <col min="7681" max="7681" width="2.7109375" style="231" customWidth="1"/>
    <col min="7682" max="7682" width="28.7109375" style="231" customWidth="1"/>
    <col min="7683" max="7683" width="20.7109375" style="231" customWidth="1"/>
    <col min="7684" max="7684" width="2.7109375" style="231" customWidth="1"/>
    <col min="7685" max="7685" width="28.7109375" style="231" customWidth="1"/>
    <col min="7686" max="7686" width="20.7109375" style="231" customWidth="1"/>
    <col min="7687" max="7935" width="9.140625" style="231"/>
    <col min="7936" max="7936" width="4.7109375" style="231" customWidth="1"/>
    <col min="7937" max="7937" width="2.7109375" style="231" customWidth="1"/>
    <col min="7938" max="7938" width="28.7109375" style="231" customWidth="1"/>
    <col min="7939" max="7939" width="20.7109375" style="231" customWidth="1"/>
    <col min="7940" max="7940" width="2.7109375" style="231" customWidth="1"/>
    <col min="7941" max="7941" width="28.7109375" style="231" customWidth="1"/>
    <col min="7942" max="7942" width="20.7109375" style="231" customWidth="1"/>
    <col min="7943" max="8191" width="9.140625" style="231"/>
    <col min="8192" max="8192" width="4.7109375" style="231" customWidth="1"/>
    <col min="8193" max="8193" width="2.7109375" style="231" customWidth="1"/>
    <col min="8194" max="8194" width="28.7109375" style="231" customWidth="1"/>
    <col min="8195" max="8195" width="20.7109375" style="231" customWidth="1"/>
    <col min="8196" max="8196" width="2.7109375" style="231" customWidth="1"/>
    <col min="8197" max="8197" width="28.7109375" style="231" customWidth="1"/>
    <col min="8198" max="8198" width="20.7109375" style="231" customWidth="1"/>
    <col min="8199" max="8447" width="9.140625" style="231"/>
    <col min="8448" max="8448" width="4.7109375" style="231" customWidth="1"/>
    <col min="8449" max="8449" width="2.7109375" style="231" customWidth="1"/>
    <col min="8450" max="8450" width="28.7109375" style="231" customWidth="1"/>
    <col min="8451" max="8451" width="20.7109375" style="231" customWidth="1"/>
    <col min="8452" max="8452" width="2.7109375" style="231" customWidth="1"/>
    <col min="8453" max="8453" width="28.7109375" style="231" customWidth="1"/>
    <col min="8454" max="8454" width="20.7109375" style="231" customWidth="1"/>
    <col min="8455" max="8703" width="9.140625" style="231"/>
    <col min="8704" max="8704" width="4.7109375" style="231" customWidth="1"/>
    <col min="8705" max="8705" width="2.7109375" style="231" customWidth="1"/>
    <col min="8706" max="8706" width="28.7109375" style="231" customWidth="1"/>
    <col min="8707" max="8707" width="20.7109375" style="231" customWidth="1"/>
    <col min="8708" max="8708" width="2.7109375" style="231" customWidth="1"/>
    <col min="8709" max="8709" width="28.7109375" style="231" customWidth="1"/>
    <col min="8710" max="8710" width="20.7109375" style="231" customWidth="1"/>
    <col min="8711" max="8959" width="9.140625" style="231"/>
    <col min="8960" max="8960" width="4.7109375" style="231" customWidth="1"/>
    <col min="8961" max="8961" width="2.7109375" style="231" customWidth="1"/>
    <col min="8962" max="8962" width="28.7109375" style="231" customWidth="1"/>
    <col min="8963" max="8963" width="20.7109375" style="231" customWidth="1"/>
    <col min="8964" max="8964" width="2.7109375" style="231" customWidth="1"/>
    <col min="8965" max="8965" width="28.7109375" style="231" customWidth="1"/>
    <col min="8966" max="8966" width="20.7109375" style="231" customWidth="1"/>
    <col min="8967" max="9215" width="9.140625" style="231"/>
    <col min="9216" max="9216" width="4.7109375" style="231" customWidth="1"/>
    <col min="9217" max="9217" width="2.7109375" style="231" customWidth="1"/>
    <col min="9218" max="9218" width="28.7109375" style="231" customWidth="1"/>
    <col min="9219" max="9219" width="20.7109375" style="231" customWidth="1"/>
    <col min="9220" max="9220" width="2.7109375" style="231" customWidth="1"/>
    <col min="9221" max="9221" width="28.7109375" style="231" customWidth="1"/>
    <col min="9222" max="9222" width="20.7109375" style="231" customWidth="1"/>
    <col min="9223" max="9471" width="9.140625" style="231"/>
    <col min="9472" max="9472" width="4.7109375" style="231" customWidth="1"/>
    <col min="9473" max="9473" width="2.7109375" style="231" customWidth="1"/>
    <col min="9474" max="9474" width="28.7109375" style="231" customWidth="1"/>
    <col min="9475" max="9475" width="20.7109375" style="231" customWidth="1"/>
    <col min="9476" max="9476" width="2.7109375" style="231" customWidth="1"/>
    <col min="9477" max="9477" width="28.7109375" style="231" customWidth="1"/>
    <col min="9478" max="9478" width="20.7109375" style="231" customWidth="1"/>
    <col min="9479" max="9727" width="9.140625" style="231"/>
    <col min="9728" max="9728" width="4.7109375" style="231" customWidth="1"/>
    <col min="9729" max="9729" width="2.7109375" style="231" customWidth="1"/>
    <col min="9730" max="9730" width="28.7109375" style="231" customWidth="1"/>
    <col min="9731" max="9731" width="20.7109375" style="231" customWidth="1"/>
    <col min="9732" max="9732" width="2.7109375" style="231" customWidth="1"/>
    <col min="9733" max="9733" width="28.7109375" style="231" customWidth="1"/>
    <col min="9734" max="9734" width="20.7109375" style="231" customWidth="1"/>
    <col min="9735" max="9983" width="9.140625" style="231"/>
    <col min="9984" max="9984" width="4.7109375" style="231" customWidth="1"/>
    <col min="9985" max="9985" width="2.7109375" style="231" customWidth="1"/>
    <col min="9986" max="9986" width="28.7109375" style="231" customWidth="1"/>
    <col min="9987" max="9987" width="20.7109375" style="231" customWidth="1"/>
    <col min="9988" max="9988" width="2.7109375" style="231" customWidth="1"/>
    <col min="9989" max="9989" width="28.7109375" style="231" customWidth="1"/>
    <col min="9990" max="9990" width="20.7109375" style="231" customWidth="1"/>
    <col min="9991" max="10239" width="9.140625" style="231"/>
    <col min="10240" max="10240" width="4.7109375" style="231" customWidth="1"/>
    <col min="10241" max="10241" width="2.7109375" style="231" customWidth="1"/>
    <col min="10242" max="10242" width="28.7109375" style="231" customWidth="1"/>
    <col min="10243" max="10243" width="20.7109375" style="231" customWidth="1"/>
    <col min="10244" max="10244" width="2.7109375" style="231" customWidth="1"/>
    <col min="10245" max="10245" width="28.7109375" style="231" customWidth="1"/>
    <col min="10246" max="10246" width="20.7109375" style="231" customWidth="1"/>
    <col min="10247" max="10495" width="9.140625" style="231"/>
    <col min="10496" max="10496" width="4.7109375" style="231" customWidth="1"/>
    <col min="10497" max="10497" width="2.7109375" style="231" customWidth="1"/>
    <col min="10498" max="10498" width="28.7109375" style="231" customWidth="1"/>
    <col min="10499" max="10499" width="20.7109375" style="231" customWidth="1"/>
    <col min="10500" max="10500" width="2.7109375" style="231" customWidth="1"/>
    <col min="10501" max="10501" width="28.7109375" style="231" customWidth="1"/>
    <col min="10502" max="10502" width="20.7109375" style="231" customWidth="1"/>
    <col min="10503" max="10751" width="9.140625" style="231"/>
    <col min="10752" max="10752" width="4.7109375" style="231" customWidth="1"/>
    <col min="10753" max="10753" width="2.7109375" style="231" customWidth="1"/>
    <col min="10754" max="10754" width="28.7109375" style="231" customWidth="1"/>
    <col min="10755" max="10755" width="20.7109375" style="231" customWidth="1"/>
    <col min="10756" max="10756" width="2.7109375" style="231" customWidth="1"/>
    <col min="10757" max="10757" width="28.7109375" style="231" customWidth="1"/>
    <col min="10758" max="10758" width="20.7109375" style="231" customWidth="1"/>
    <col min="10759" max="11007" width="9.140625" style="231"/>
    <col min="11008" max="11008" width="4.7109375" style="231" customWidth="1"/>
    <col min="11009" max="11009" width="2.7109375" style="231" customWidth="1"/>
    <col min="11010" max="11010" width="28.7109375" style="231" customWidth="1"/>
    <col min="11011" max="11011" width="20.7109375" style="231" customWidth="1"/>
    <col min="11012" max="11012" width="2.7109375" style="231" customWidth="1"/>
    <col min="11013" max="11013" width="28.7109375" style="231" customWidth="1"/>
    <col min="11014" max="11014" width="20.7109375" style="231" customWidth="1"/>
    <col min="11015" max="11263" width="9.140625" style="231"/>
    <col min="11264" max="11264" width="4.7109375" style="231" customWidth="1"/>
    <col min="11265" max="11265" width="2.7109375" style="231" customWidth="1"/>
    <col min="11266" max="11266" width="28.7109375" style="231" customWidth="1"/>
    <col min="11267" max="11267" width="20.7109375" style="231" customWidth="1"/>
    <col min="11268" max="11268" width="2.7109375" style="231" customWidth="1"/>
    <col min="11269" max="11269" width="28.7109375" style="231" customWidth="1"/>
    <col min="11270" max="11270" width="20.7109375" style="231" customWidth="1"/>
    <col min="11271" max="11519" width="9.140625" style="231"/>
    <col min="11520" max="11520" width="4.7109375" style="231" customWidth="1"/>
    <col min="11521" max="11521" width="2.7109375" style="231" customWidth="1"/>
    <col min="11522" max="11522" width="28.7109375" style="231" customWidth="1"/>
    <col min="11523" max="11523" width="20.7109375" style="231" customWidth="1"/>
    <col min="11524" max="11524" width="2.7109375" style="231" customWidth="1"/>
    <col min="11525" max="11525" width="28.7109375" style="231" customWidth="1"/>
    <col min="11526" max="11526" width="20.7109375" style="231" customWidth="1"/>
    <col min="11527" max="11775" width="9.140625" style="231"/>
    <col min="11776" max="11776" width="4.7109375" style="231" customWidth="1"/>
    <col min="11777" max="11777" width="2.7109375" style="231" customWidth="1"/>
    <col min="11778" max="11778" width="28.7109375" style="231" customWidth="1"/>
    <col min="11779" max="11779" width="20.7109375" style="231" customWidth="1"/>
    <col min="11780" max="11780" width="2.7109375" style="231" customWidth="1"/>
    <col min="11781" max="11781" width="28.7109375" style="231" customWidth="1"/>
    <col min="11782" max="11782" width="20.7109375" style="231" customWidth="1"/>
    <col min="11783" max="12031" width="9.140625" style="231"/>
    <col min="12032" max="12032" width="4.7109375" style="231" customWidth="1"/>
    <col min="12033" max="12033" width="2.7109375" style="231" customWidth="1"/>
    <col min="12034" max="12034" width="28.7109375" style="231" customWidth="1"/>
    <col min="12035" max="12035" width="20.7109375" style="231" customWidth="1"/>
    <col min="12036" max="12036" width="2.7109375" style="231" customWidth="1"/>
    <col min="12037" max="12037" width="28.7109375" style="231" customWidth="1"/>
    <col min="12038" max="12038" width="20.7109375" style="231" customWidth="1"/>
    <col min="12039" max="12287" width="9.140625" style="231"/>
    <col min="12288" max="12288" width="4.7109375" style="231" customWidth="1"/>
    <col min="12289" max="12289" width="2.7109375" style="231" customWidth="1"/>
    <col min="12290" max="12290" width="28.7109375" style="231" customWidth="1"/>
    <col min="12291" max="12291" width="20.7109375" style="231" customWidth="1"/>
    <col min="12292" max="12292" width="2.7109375" style="231" customWidth="1"/>
    <col min="12293" max="12293" width="28.7109375" style="231" customWidth="1"/>
    <col min="12294" max="12294" width="20.7109375" style="231" customWidth="1"/>
    <col min="12295" max="12543" width="9.140625" style="231"/>
    <col min="12544" max="12544" width="4.7109375" style="231" customWidth="1"/>
    <col min="12545" max="12545" width="2.7109375" style="231" customWidth="1"/>
    <col min="12546" max="12546" width="28.7109375" style="231" customWidth="1"/>
    <col min="12547" max="12547" width="20.7109375" style="231" customWidth="1"/>
    <col min="12548" max="12548" width="2.7109375" style="231" customWidth="1"/>
    <col min="12549" max="12549" width="28.7109375" style="231" customWidth="1"/>
    <col min="12550" max="12550" width="20.7109375" style="231" customWidth="1"/>
    <col min="12551" max="12799" width="9.140625" style="231"/>
    <col min="12800" max="12800" width="4.7109375" style="231" customWidth="1"/>
    <col min="12801" max="12801" width="2.7109375" style="231" customWidth="1"/>
    <col min="12802" max="12802" width="28.7109375" style="231" customWidth="1"/>
    <col min="12803" max="12803" width="20.7109375" style="231" customWidth="1"/>
    <col min="12804" max="12804" width="2.7109375" style="231" customWidth="1"/>
    <col min="12805" max="12805" width="28.7109375" style="231" customWidth="1"/>
    <col min="12806" max="12806" width="20.7109375" style="231" customWidth="1"/>
    <col min="12807" max="13055" width="9.140625" style="231"/>
    <col min="13056" max="13056" width="4.7109375" style="231" customWidth="1"/>
    <col min="13057" max="13057" width="2.7109375" style="231" customWidth="1"/>
    <col min="13058" max="13058" width="28.7109375" style="231" customWidth="1"/>
    <col min="13059" max="13059" width="20.7109375" style="231" customWidth="1"/>
    <col min="13060" max="13060" width="2.7109375" style="231" customWidth="1"/>
    <col min="13061" max="13061" width="28.7109375" style="231" customWidth="1"/>
    <col min="13062" max="13062" width="20.7109375" style="231" customWidth="1"/>
    <col min="13063" max="13311" width="9.140625" style="231"/>
    <col min="13312" max="13312" width="4.7109375" style="231" customWidth="1"/>
    <col min="13313" max="13313" width="2.7109375" style="231" customWidth="1"/>
    <col min="13314" max="13314" width="28.7109375" style="231" customWidth="1"/>
    <col min="13315" max="13315" width="20.7109375" style="231" customWidth="1"/>
    <col min="13316" max="13316" width="2.7109375" style="231" customWidth="1"/>
    <col min="13317" max="13317" width="28.7109375" style="231" customWidth="1"/>
    <col min="13318" max="13318" width="20.7109375" style="231" customWidth="1"/>
    <col min="13319" max="13567" width="9.140625" style="231"/>
    <col min="13568" max="13568" width="4.7109375" style="231" customWidth="1"/>
    <col min="13569" max="13569" width="2.7109375" style="231" customWidth="1"/>
    <col min="13570" max="13570" width="28.7109375" style="231" customWidth="1"/>
    <col min="13571" max="13571" width="20.7109375" style="231" customWidth="1"/>
    <col min="13572" max="13572" width="2.7109375" style="231" customWidth="1"/>
    <col min="13573" max="13573" width="28.7109375" style="231" customWidth="1"/>
    <col min="13574" max="13574" width="20.7109375" style="231" customWidth="1"/>
    <col min="13575" max="13823" width="9.140625" style="231"/>
    <col min="13824" max="13824" width="4.7109375" style="231" customWidth="1"/>
    <col min="13825" max="13825" width="2.7109375" style="231" customWidth="1"/>
    <col min="13826" max="13826" width="28.7109375" style="231" customWidth="1"/>
    <col min="13827" max="13827" width="20.7109375" style="231" customWidth="1"/>
    <col min="13828" max="13828" width="2.7109375" style="231" customWidth="1"/>
    <col min="13829" max="13829" width="28.7109375" style="231" customWidth="1"/>
    <col min="13830" max="13830" width="20.7109375" style="231" customWidth="1"/>
    <col min="13831" max="14079" width="9.140625" style="231"/>
    <col min="14080" max="14080" width="4.7109375" style="231" customWidth="1"/>
    <col min="14081" max="14081" width="2.7109375" style="231" customWidth="1"/>
    <col min="14082" max="14082" width="28.7109375" style="231" customWidth="1"/>
    <col min="14083" max="14083" width="20.7109375" style="231" customWidth="1"/>
    <col min="14084" max="14084" width="2.7109375" style="231" customWidth="1"/>
    <col min="14085" max="14085" width="28.7109375" style="231" customWidth="1"/>
    <col min="14086" max="14086" width="20.7109375" style="231" customWidth="1"/>
    <col min="14087" max="14335" width="9.140625" style="231"/>
    <col min="14336" max="14336" width="4.7109375" style="231" customWidth="1"/>
    <col min="14337" max="14337" width="2.7109375" style="231" customWidth="1"/>
    <col min="14338" max="14338" width="28.7109375" style="231" customWidth="1"/>
    <col min="14339" max="14339" width="20.7109375" style="231" customWidth="1"/>
    <col min="14340" max="14340" width="2.7109375" style="231" customWidth="1"/>
    <col min="14341" max="14341" width="28.7109375" style="231" customWidth="1"/>
    <col min="14342" max="14342" width="20.7109375" style="231" customWidth="1"/>
    <col min="14343" max="14591" width="9.140625" style="231"/>
    <col min="14592" max="14592" width="4.7109375" style="231" customWidth="1"/>
    <col min="14593" max="14593" width="2.7109375" style="231" customWidth="1"/>
    <col min="14594" max="14594" width="28.7109375" style="231" customWidth="1"/>
    <col min="14595" max="14595" width="20.7109375" style="231" customWidth="1"/>
    <col min="14596" max="14596" width="2.7109375" style="231" customWidth="1"/>
    <col min="14597" max="14597" width="28.7109375" style="231" customWidth="1"/>
    <col min="14598" max="14598" width="20.7109375" style="231" customWidth="1"/>
    <col min="14599" max="14847" width="9.140625" style="231"/>
    <col min="14848" max="14848" width="4.7109375" style="231" customWidth="1"/>
    <col min="14849" max="14849" width="2.7109375" style="231" customWidth="1"/>
    <col min="14850" max="14850" width="28.7109375" style="231" customWidth="1"/>
    <col min="14851" max="14851" width="20.7109375" style="231" customWidth="1"/>
    <col min="14852" max="14852" width="2.7109375" style="231" customWidth="1"/>
    <col min="14853" max="14853" width="28.7109375" style="231" customWidth="1"/>
    <col min="14854" max="14854" width="20.7109375" style="231" customWidth="1"/>
    <col min="14855" max="15103" width="9.140625" style="231"/>
    <col min="15104" max="15104" width="4.7109375" style="231" customWidth="1"/>
    <col min="15105" max="15105" width="2.7109375" style="231" customWidth="1"/>
    <col min="15106" max="15106" width="28.7109375" style="231" customWidth="1"/>
    <col min="15107" max="15107" width="20.7109375" style="231" customWidth="1"/>
    <col min="15108" max="15108" width="2.7109375" style="231" customWidth="1"/>
    <col min="15109" max="15109" width="28.7109375" style="231" customWidth="1"/>
    <col min="15110" max="15110" width="20.7109375" style="231" customWidth="1"/>
    <col min="15111" max="15359" width="9.140625" style="231"/>
    <col min="15360" max="15360" width="4.7109375" style="231" customWidth="1"/>
    <col min="15361" max="15361" width="2.7109375" style="231" customWidth="1"/>
    <col min="15362" max="15362" width="28.7109375" style="231" customWidth="1"/>
    <col min="15363" max="15363" width="20.7109375" style="231" customWidth="1"/>
    <col min="15364" max="15364" width="2.7109375" style="231" customWidth="1"/>
    <col min="15365" max="15365" width="28.7109375" style="231" customWidth="1"/>
    <col min="15366" max="15366" width="20.7109375" style="231" customWidth="1"/>
    <col min="15367" max="15615" width="9.140625" style="231"/>
    <col min="15616" max="15616" width="4.7109375" style="231" customWidth="1"/>
    <col min="15617" max="15617" width="2.7109375" style="231" customWidth="1"/>
    <col min="15618" max="15618" width="28.7109375" style="231" customWidth="1"/>
    <col min="15619" max="15619" width="20.7109375" style="231" customWidth="1"/>
    <col min="15620" max="15620" width="2.7109375" style="231" customWidth="1"/>
    <col min="15621" max="15621" width="28.7109375" style="231" customWidth="1"/>
    <col min="15622" max="15622" width="20.7109375" style="231" customWidth="1"/>
    <col min="15623" max="15871" width="9.140625" style="231"/>
    <col min="15872" max="15872" width="4.7109375" style="231" customWidth="1"/>
    <col min="15873" max="15873" width="2.7109375" style="231" customWidth="1"/>
    <col min="15874" max="15874" width="28.7109375" style="231" customWidth="1"/>
    <col min="15875" max="15875" width="20.7109375" style="231" customWidth="1"/>
    <col min="15876" max="15876" width="2.7109375" style="231" customWidth="1"/>
    <col min="15877" max="15877" width="28.7109375" style="231" customWidth="1"/>
    <col min="15878" max="15878" width="20.7109375" style="231" customWidth="1"/>
    <col min="15879" max="16127" width="9.140625" style="231"/>
    <col min="16128" max="16128" width="4.7109375" style="231" customWidth="1"/>
    <col min="16129" max="16129" width="2.7109375" style="231" customWidth="1"/>
    <col min="16130" max="16130" width="28.7109375" style="231" customWidth="1"/>
    <col min="16131" max="16131" width="20.7109375" style="231" customWidth="1"/>
    <col min="16132" max="16132" width="2.7109375" style="231" customWidth="1"/>
    <col min="16133" max="16133" width="28.7109375" style="231" customWidth="1"/>
    <col min="16134" max="16134" width="20.7109375" style="231" customWidth="1"/>
    <col min="16135" max="16384" width="9.14062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260</v>
      </c>
      <c r="B5" s="446"/>
      <c r="C5" s="390" t="s">
        <v>261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25">
      <c r="A7" s="488" t="s">
        <v>2</v>
      </c>
      <c r="B7" s="489"/>
      <c r="C7" s="490"/>
      <c r="D7" s="230"/>
      <c r="E7" s="508" t="s">
        <v>13</v>
      </c>
      <c r="F7" s="509"/>
      <c r="G7" s="510"/>
    </row>
    <row r="8" spans="1:13" ht="18.75" thickBot="1" x14ac:dyDescent="0.25">
      <c r="A8" s="232"/>
      <c r="B8" s="488" t="s">
        <v>15</v>
      </c>
      <c r="C8" s="506"/>
      <c r="D8" s="230"/>
      <c r="E8" s="233"/>
      <c r="F8" s="14" t="s">
        <v>14</v>
      </c>
      <c r="G8" s="15" t="s">
        <v>15</v>
      </c>
    </row>
    <row r="9" spans="1:13" s="238" customFormat="1" ht="20.100000000000001" customHeight="1" x14ac:dyDescent="0.2">
      <c r="A9" s="234" t="s">
        <v>48</v>
      </c>
      <c r="B9" s="491" t="s">
        <v>921</v>
      </c>
      <c r="C9" s="492"/>
      <c r="D9" s="236"/>
      <c r="E9" s="234" t="s">
        <v>155</v>
      </c>
      <c r="F9" s="235"/>
      <c r="G9" s="237"/>
      <c r="I9" s="243" t="s">
        <v>267</v>
      </c>
    </row>
    <row r="10" spans="1:13" s="243" customFormat="1" ht="20.100000000000001" customHeight="1" x14ac:dyDescent="0.2">
      <c r="A10" s="239" t="s">
        <v>49</v>
      </c>
      <c r="B10" s="485" t="s">
        <v>932</v>
      </c>
      <c r="C10" s="504"/>
      <c r="D10" s="241"/>
      <c r="E10" s="239" t="s">
        <v>156</v>
      </c>
      <c r="F10" s="240"/>
      <c r="G10" s="242"/>
    </row>
    <row r="11" spans="1:13" s="243" customFormat="1" ht="20.100000000000001" customHeight="1" x14ac:dyDescent="0.2">
      <c r="A11" s="239" t="s">
        <v>51</v>
      </c>
      <c r="B11" s="485"/>
      <c r="C11" s="504"/>
      <c r="D11" s="241"/>
      <c r="E11" s="239" t="s">
        <v>157</v>
      </c>
      <c r="F11" s="240" t="s">
        <v>936</v>
      </c>
      <c r="G11" s="242"/>
    </row>
    <row r="12" spans="1:13" s="243" customFormat="1" ht="20.100000000000001" customHeight="1" x14ac:dyDescent="0.2">
      <c r="A12" s="239" t="s">
        <v>158</v>
      </c>
      <c r="B12" s="485"/>
      <c r="C12" s="504"/>
      <c r="D12" s="241"/>
      <c r="E12" s="239" t="s">
        <v>159</v>
      </c>
      <c r="F12" s="244"/>
      <c r="G12" s="245"/>
    </row>
    <row r="13" spans="1:13" s="243" customFormat="1" ht="20.100000000000001" customHeight="1" x14ac:dyDescent="0.2">
      <c r="A13" s="239" t="s">
        <v>160</v>
      </c>
      <c r="B13" s="485" t="s">
        <v>937</v>
      </c>
      <c r="C13" s="504"/>
      <c r="D13" s="241"/>
      <c r="E13" s="246" t="s">
        <v>161</v>
      </c>
      <c r="F13" s="244"/>
      <c r="G13" s="245"/>
    </row>
    <row r="14" spans="1:13" s="243" customFormat="1" ht="20.100000000000001" customHeight="1" x14ac:dyDescent="0.2">
      <c r="A14" s="239" t="s">
        <v>162</v>
      </c>
      <c r="B14" s="485" t="s">
        <v>933</v>
      </c>
      <c r="C14" s="504"/>
      <c r="D14" s="241"/>
      <c r="E14" s="246" t="s">
        <v>163</v>
      </c>
      <c r="F14" s="244"/>
      <c r="G14" s="245"/>
    </row>
    <row r="15" spans="1:13" s="243" customFormat="1" ht="20.100000000000001" customHeight="1" thickBot="1" x14ac:dyDescent="0.25">
      <c r="A15" s="247" t="s">
        <v>164</v>
      </c>
      <c r="B15" s="487" t="s">
        <v>936</v>
      </c>
      <c r="C15" s="505"/>
      <c r="D15" s="241"/>
      <c r="E15" s="246" t="s">
        <v>165</v>
      </c>
      <c r="F15" s="244"/>
      <c r="G15" s="245"/>
    </row>
    <row r="16" spans="1:13" s="243" customFormat="1" ht="20.100000000000001" customHeight="1" thickBot="1" x14ac:dyDescent="0.25">
      <c r="A16" s="241"/>
      <c r="B16" s="248"/>
      <c r="C16" s="249"/>
      <c r="D16" s="241"/>
      <c r="E16" s="250" t="s">
        <v>166</v>
      </c>
      <c r="F16" s="251" t="s">
        <v>934</v>
      </c>
      <c r="G16" s="252"/>
    </row>
    <row r="17" spans="1:7" s="243" customFormat="1" ht="20.100000000000001" customHeight="1" thickBot="1" x14ac:dyDescent="0.25">
      <c r="A17" s="488" t="s">
        <v>32</v>
      </c>
      <c r="B17" s="489"/>
      <c r="C17" s="506"/>
      <c r="D17" s="241"/>
      <c r="E17" s="246" t="s">
        <v>167</v>
      </c>
      <c r="F17" s="244" t="s">
        <v>935</v>
      </c>
      <c r="G17" s="245"/>
    </row>
    <row r="18" spans="1:7" s="243" customFormat="1" ht="20.100000000000001" customHeight="1" thickBot="1" x14ac:dyDescent="0.25">
      <c r="A18" s="253"/>
      <c r="B18" s="488" t="s">
        <v>15</v>
      </c>
      <c r="C18" s="506"/>
      <c r="D18" s="241"/>
      <c r="E18" s="246" t="s">
        <v>168</v>
      </c>
      <c r="F18" s="244"/>
      <c r="G18" s="245"/>
    </row>
    <row r="19" spans="1:7" s="243" customFormat="1" ht="20.100000000000001" customHeight="1" x14ac:dyDescent="0.2">
      <c r="A19" s="254" t="s">
        <v>55</v>
      </c>
      <c r="B19" s="491"/>
      <c r="C19" s="507"/>
      <c r="D19" s="241"/>
      <c r="E19" s="246" t="s">
        <v>28</v>
      </c>
      <c r="F19" s="244"/>
      <c r="G19" s="245"/>
    </row>
    <row r="20" spans="1:7" s="243" customFormat="1" ht="20.100000000000001" customHeight="1" x14ac:dyDescent="0.2">
      <c r="A20" s="254" t="s">
        <v>85</v>
      </c>
      <c r="B20" s="485" t="s">
        <v>938</v>
      </c>
      <c r="C20" s="504"/>
      <c r="D20" s="241"/>
      <c r="E20" s="246" t="s">
        <v>19</v>
      </c>
      <c r="F20" s="244"/>
      <c r="G20" s="245"/>
    </row>
    <row r="21" spans="1:7" s="243" customFormat="1" ht="20.100000000000001" customHeight="1" x14ac:dyDescent="0.2">
      <c r="A21" s="254" t="s">
        <v>86</v>
      </c>
      <c r="B21" s="485" t="s">
        <v>939</v>
      </c>
      <c r="C21" s="504"/>
      <c r="D21" s="241"/>
      <c r="E21" s="255" t="s">
        <v>20</v>
      </c>
      <c r="F21" s="244"/>
      <c r="G21" s="256"/>
    </row>
    <row r="22" spans="1:7" ht="20.100000000000001" customHeight="1" thickBot="1" x14ac:dyDescent="0.25">
      <c r="A22" s="257" t="s">
        <v>169</v>
      </c>
      <c r="B22" s="485"/>
      <c r="C22" s="504"/>
      <c r="D22" s="241"/>
      <c r="E22" s="258" t="s">
        <v>170</v>
      </c>
      <c r="F22" s="259" t="s">
        <v>940</v>
      </c>
      <c r="G22" s="260"/>
    </row>
    <row r="23" spans="1:7" s="238" customFormat="1" ht="20.100000000000001" customHeight="1" x14ac:dyDescent="0.2">
      <c r="A23" s="261" t="s">
        <v>88</v>
      </c>
      <c r="B23" s="485" t="s">
        <v>363</v>
      </c>
      <c r="C23" s="504"/>
      <c r="D23" s="241"/>
      <c r="E23" s="241"/>
      <c r="F23" s="262"/>
      <c r="G23" s="262"/>
    </row>
    <row r="24" spans="1:7" s="243" customFormat="1" ht="20.100000000000001" customHeight="1" x14ac:dyDescent="0.2">
      <c r="A24" s="254" t="s">
        <v>171</v>
      </c>
      <c r="B24" s="485" t="s">
        <v>364</v>
      </c>
      <c r="C24" s="504"/>
      <c r="D24" s="241"/>
    </row>
    <row r="25" spans="1:7" ht="20.100000000000001" customHeight="1" x14ac:dyDescent="0.2">
      <c r="A25" s="254" t="s">
        <v>172</v>
      </c>
      <c r="B25" s="485"/>
      <c r="C25" s="504"/>
      <c r="D25" s="241"/>
      <c r="F25" s="262"/>
      <c r="G25" s="262"/>
    </row>
    <row r="26" spans="1:7" s="238" customFormat="1" ht="20.100000000000001" customHeight="1" x14ac:dyDescent="0.2">
      <c r="A26" s="254" t="s">
        <v>92</v>
      </c>
      <c r="B26" s="485"/>
      <c r="C26" s="504"/>
      <c r="D26" s="263"/>
      <c r="E26" s="241"/>
      <c r="F26" s="262"/>
      <c r="G26" s="262"/>
    </row>
    <row r="27" spans="1:7" s="238" customFormat="1" ht="20.100000000000001" customHeight="1" x14ac:dyDescent="0.2">
      <c r="A27" s="254" t="s">
        <v>173</v>
      </c>
      <c r="B27" s="485"/>
      <c r="C27" s="504"/>
      <c r="D27" s="241"/>
      <c r="E27" s="241"/>
      <c r="F27" s="262"/>
      <c r="G27" s="262"/>
    </row>
    <row r="28" spans="1:7" s="243" customFormat="1" ht="20.100000000000001" customHeight="1" thickBot="1" x14ac:dyDescent="0.25">
      <c r="A28" s="264" t="s">
        <v>174</v>
      </c>
      <c r="B28" s="487"/>
      <c r="C28" s="505"/>
      <c r="D28" s="241"/>
      <c r="E28" s="241"/>
      <c r="F28" s="262"/>
      <c r="G28" s="262"/>
    </row>
    <row r="29" spans="1:7" s="243" customFormat="1" ht="24.95" customHeight="1" x14ac:dyDescent="0.2">
      <c r="A29" s="265"/>
      <c r="B29" s="266"/>
      <c r="C29" s="267"/>
      <c r="D29" s="267"/>
      <c r="E29" s="267"/>
      <c r="F29" s="266"/>
      <c r="G29" s="266"/>
    </row>
    <row r="30" spans="1:7" s="243" customFormat="1" ht="24.95" customHeight="1" x14ac:dyDescent="0.3">
      <c r="A30" s="238" t="s">
        <v>8</v>
      </c>
      <c r="B30" s="268"/>
      <c r="C30" s="269"/>
      <c r="D30" s="269"/>
      <c r="E30" s="269"/>
      <c r="F30" s="268"/>
      <c r="G30" s="268"/>
    </row>
    <row r="31" spans="1:7" s="243" customFormat="1" ht="24.95" customHeight="1" x14ac:dyDescent="0.3">
      <c r="A31" s="269"/>
      <c r="B31" s="268"/>
      <c r="C31" s="269"/>
      <c r="D31" s="269"/>
      <c r="E31" s="269"/>
      <c r="F31" s="268"/>
      <c r="G31" s="268"/>
    </row>
    <row r="32" spans="1:7" s="243" customFormat="1" ht="24.95" customHeight="1" x14ac:dyDescent="0.3">
      <c r="A32" s="269"/>
      <c r="B32" s="268"/>
      <c r="C32" s="269"/>
      <c r="D32" s="269"/>
      <c r="E32" s="269"/>
      <c r="F32" s="268"/>
      <c r="G32" s="268"/>
    </row>
    <row r="33" spans="1:7" ht="16.5" x14ac:dyDescent="0.3">
      <c r="A33" s="269"/>
      <c r="B33" s="269"/>
      <c r="C33" s="269"/>
      <c r="D33" s="269"/>
      <c r="E33" s="269"/>
      <c r="F33" s="269"/>
      <c r="G33" s="269"/>
    </row>
    <row r="34" spans="1:7" ht="14.25" customHeight="1" x14ac:dyDescent="0.3">
      <c r="A34" s="503"/>
      <c r="B34" s="503"/>
      <c r="C34" s="503"/>
      <c r="D34" s="503"/>
      <c r="E34" s="503"/>
      <c r="F34" s="503"/>
    </row>
    <row r="35" spans="1:7" ht="14.25" customHeight="1" x14ac:dyDescent="0.3">
      <c r="A35" s="503"/>
      <c r="B35" s="503"/>
      <c r="C35" s="269"/>
      <c r="D35" s="269"/>
      <c r="E35" s="503"/>
      <c r="F35" s="503"/>
    </row>
    <row r="36" spans="1:7" ht="14.25" customHeight="1" x14ac:dyDescent="0.3">
      <c r="A36" s="503"/>
      <c r="B36" s="503"/>
      <c r="C36" s="269"/>
      <c r="D36" s="269"/>
      <c r="E36" s="269"/>
      <c r="F36" s="269"/>
      <c r="G36" s="269"/>
    </row>
    <row r="37" spans="1:7" ht="14.25" customHeight="1" x14ac:dyDescent="0.3">
      <c r="A37" s="503"/>
      <c r="B37" s="503"/>
      <c r="C37" s="269"/>
      <c r="D37" s="269"/>
      <c r="E37" s="269"/>
      <c r="F37" s="269"/>
      <c r="G37" s="269"/>
    </row>
    <row r="38" spans="1:7" ht="14.25" customHeight="1" x14ac:dyDescent="0.3">
      <c r="A38" s="503"/>
      <c r="B38" s="503"/>
      <c r="C38" s="269"/>
      <c r="D38" s="269"/>
      <c r="E38" s="269"/>
      <c r="F38" s="269"/>
      <c r="G38" s="269"/>
    </row>
    <row r="39" spans="1:7" ht="14.25" customHeight="1" x14ac:dyDescent="0.3">
      <c r="A39" s="503"/>
      <c r="B39" s="503"/>
      <c r="C39" s="269"/>
      <c r="D39" s="269"/>
      <c r="E39" s="269"/>
      <c r="F39" s="269"/>
      <c r="G39" s="269"/>
    </row>
    <row r="40" spans="1:7" ht="14.25" customHeight="1" x14ac:dyDescent="0.3">
      <c r="A40" s="503"/>
      <c r="B40" s="503"/>
      <c r="C40" s="269"/>
      <c r="D40" s="269"/>
      <c r="E40" s="269"/>
      <c r="F40" s="269"/>
      <c r="G40" s="269"/>
    </row>
    <row r="41" spans="1:7" ht="14.25" customHeight="1" x14ac:dyDescent="0.3">
      <c r="A41" s="503"/>
      <c r="B41" s="503"/>
      <c r="C41" s="503"/>
      <c r="D41" s="503"/>
      <c r="E41" s="503"/>
      <c r="F41" s="269"/>
      <c r="G41" s="269"/>
    </row>
    <row r="42" spans="1:7" ht="12" customHeight="1" x14ac:dyDescent="0.3">
      <c r="A42" s="269"/>
      <c r="B42" s="269"/>
      <c r="C42" s="269"/>
      <c r="D42" s="269"/>
      <c r="E42" s="269"/>
      <c r="F42" s="269"/>
      <c r="G42" s="269"/>
    </row>
    <row r="43" spans="1:7" ht="12" customHeight="1" x14ac:dyDescent="0.3">
      <c r="A43" s="503" t="s">
        <v>8</v>
      </c>
      <c r="B43" s="503"/>
      <c r="C43" s="269"/>
      <c r="D43" s="269"/>
      <c r="E43" s="269" t="s">
        <v>8</v>
      </c>
      <c r="F43" s="269"/>
      <c r="G43" s="269"/>
    </row>
    <row r="44" spans="1:7" ht="12" customHeight="1" x14ac:dyDescent="0.3">
      <c r="A44" s="269"/>
      <c r="B44" s="269"/>
      <c r="C44" s="269"/>
      <c r="D44" s="269"/>
      <c r="E44" s="269"/>
      <c r="F44" s="269"/>
      <c r="G44" s="269"/>
    </row>
    <row r="45" spans="1:7" ht="12" customHeight="1" x14ac:dyDescent="0.2">
      <c r="F45" s="270"/>
      <c r="G45" s="270"/>
    </row>
    <row r="46" spans="1:7" ht="12" customHeight="1" x14ac:dyDescent="0.2">
      <c r="F46" s="270"/>
      <c r="G46" s="270"/>
    </row>
    <row r="47" spans="1:7" ht="12" customHeight="1" x14ac:dyDescent="0.2">
      <c r="F47" s="270"/>
      <c r="G47" s="270"/>
    </row>
    <row r="48" spans="1:7" ht="12.75" customHeight="1" x14ac:dyDescent="0.2">
      <c r="F48" s="270"/>
      <c r="G48" s="270"/>
    </row>
    <row r="49" spans="6:7" x14ac:dyDescent="0.2">
      <c r="F49" s="271" t="s">
        <v>8</v>
      </c>
      <c r="G49" s="271" t="s">
        <v>8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22C2-37EF-467B-985F-DE94E7601375}">
  <sheetPr>
    <pageSetUpPr fitToPage="1"/>
  </sheetPr>
  <dimension ref="A1:M49"/>
  <sheetViews>
    <sheetView zoomScale="80" zoomScaleNormal="80" workbookViewId="0">
      <selection activeCell="A3" sqref="A3:G3"/>
    </sheetView>
  </sheetViews>
  <sheetFormatPr defaultRowHeight="12.75" x14ac:dyDescent="0.2"/>
  <cols>
    <col min="1" max="1" width="23.7109375" style="231" customWidth="1"/>
    <col min="2" max="2" width="24.28515625" style="231" customWidth="1"/>
    <col min="3" max="3" width="15.7109375" style="231" customWidth="1"/>
    <col min="4" max="4" width="7" style="231" customWidth="1"/>
    <col min="5" max="5" width="28.42578125" style="231" bestFit="1" customWidth="1"/>
    <col min="6" max="7" width="15.7109375" style="231" customWidth="1"/>
    <col min="8" max="8" width="9.140625" style="231"/>
    <col min="9" max="9" width="33.42578125" style="231" bestFit="1" customWidth="1"/>
    <col min="10" max="255" width="9.140625" style="231"/>
    <col min="256" max="256" width="4.7109375" style="231" customWidth="1"/>
    <col min="257" max="257" width="2.7109375" style="231" customWidth="1"/>
    <col min="258" max="258" width="28.7109375" style="231" customWidth="1"/>
    <col min="259" max="259" width="20.7109375" style="231" customWidth="1"/>
    <col min="260" max="260" width="2.7109375" style="231" customWidth="1"/>
    <col min="261" max="261" width="28.7109375" style="231" customWidth="1"/>
    <col min="262" max="262" width="20.7109375" style="231" customWidth="1"/>
    <col min="263" max="511" width="9.140625" style="231"/>
    <col min="512" max="512" width="4.7109375" style="231" customWidth="1"/>
    <col min="513" max="513" width="2.7109375" style="231" customWidth="1"/>
    <col min="514" max="514" width="28.7109375" style="231" customWidth="1"/>
    <col min="515" max="515" width="20.7109375" style="231" customWidth="1"/>
    <col min="516" max="516" width="2.7109375" style="231" customWidth="1"/>
    <col min="517" max="517" width="28.7109375" style="231" customWidth="1"/>
    <col min="518" max="518" width="20.7109375" style="231" customWidth="1"/>
    <col min="519" max="767" width="9.140625" style="231"/>
    <col min="768" max="768" width="4.7109375" style="231" customWidth="1"/>
    <col min="769" max="769" width="2.7109375" style="231" customWidth="1"/>
    <col min="770" max="770" width="28.7109375" style="231" customWidth="1"/>
    <col min="771" max="771" width="20.7109375" style="231" customWidth="1"/>
    <col min="772" max="772" width="2.7109375" style="231" customWidth="1"/>
    <col min="773" max="773" width="28.7109375" style="231" customWidth="1"/>
    <col min="774" max="774" width="20.7109375" style="231" customWidth="1"/>
    <col min="775" max="1023" width="9.140625" style="231"/>
    <col min="1024" max="1024" width="4.7109375" style="231" customWidth="1"/>
    <col min="1025" max="1025" width="2.7109375" style="231" customWidth="1"/>
    <col min="1026" max="1026" width="28.7109375" style="231" customWidth="1"/>
    <col min="1027" max="1027" width="20.7109375" style="231" customWidth="1"/>
    <col min="1028" max="1028" width="2.7109375" style="231" customWidth="1"/>
    <col min="1029" max="1029" width="28.7109375" style="231" customWidth="1"/>
    <col min="1030" max="1030" width="20.7109375" style="231" customWidth="1"/>
    <col min="1031" max="1279" width="9.140625" style="231"/>
    <col min="1280" max="1280" width="4.7109375" style="231" customWidth="1"/>
    <col min="1281" max="1281" width="2.7109375" style="231" customWidth="1"/>
    <col min="1282" max="1282" width="28.7109375" style="231" customWidth="1"/>
    <col min="1283" max="1283" width="20.7109375" style="231" customWidth="1"/>
    <col min="1284" max="1284" width="2.7109375" style="231" customWidth="1"/>
    <col min="1285" max="1285" width="28.7109375" style="231" customWidth="1"/>
    <col min="1286" max="1286" width="20.7109375" style="231" customWidth="1"/>
    <col min="1287" max="1535" width="9.140625" style="231"/>
    <col min="1536" max="1536" width="4.7109375" style="231" customWidth="1"/>
    <col min="1537" max="1537" width="2.7109375" style="231" customWidth="1"/>
    <col min="1538" max="1538" width="28.7109375" style="231" customWidth="1"/>
    <col min="1539" max="1539" width="20.7109375" style="231" customWidth="1"/>
    <col min="1540" max="1540" width="2.7109375" style="231" customWidth="1"/>
    <col min="1541" max="1541" width="28.7109375" style="231" customWidth="1"/>
    <col min="1542" max="1542" width="20.7109375" style="231" customWidth="1"/>
    <col min="1543" max="1791" width="9.140625" style="231"/>
    <col min="1792" max="1792" width="4.7109375" style="231" customWidth="1"/>
    <col min="1793" max="1793" width="2.7109375" style="231" customWidth="1"/>
    <col min="1794" max="1794" width="28.7109375" style="231" customWidth="1"/>
    <col min="1795" max="1795" width="20.7109375" style="231" customWidth="1"/>
    <col min="1796" max="1796" width="2.7109375" style="231" customWidth="1"/>
    <col min="1797" max="1797" width="28.7109375" style="231" customWidth="1"/>
    <col min="1798" max="1798" width="20.7109375" style="231" customWidth="1"/>
    <col min="1799" max="2047" width="9.140625" style="231"/>
    <col min="2048" max="2048" width="4.7109375" style="231" customWidth="1"/>
    <col min="2049" max="2049" width="2.7109375" style="231" customWidth="1"/>
    <col min="2050" max="2050" width="28.7109375" style="231" customWidth="1"/>
    <col min="2051" max="2051" width="20.7109375" style="231" customWidth="1"/>
    <col min="2052" max="2052" width="2.7109375" style="231" customWidth="1"/>
    <col min="2053" max="2053" width="28.7109375" style="231" customWidth="1"/>
    <col min="2054" max="2054" width="20.7109375" style="231" customWidth="1"/>
    <col min="2055" max="2303" width="9.140625" style="231"/>
    <col min="2304" max="2304" width="4.7109375" style="231" customWidth="1"/>
    <col min="2305" max="2305" width="2.7109375" style="231" customWidth="1"/>
    <col min="2306" max="2306" width="28.7109375" style="231" customWidth="1"/>
    <col min="2307" max="2307" width="20.7109375" style="231" customWidth="1"/>
    <col min="2308" max="2308" width="2.7109375" style="231" customWidth="1"/>
    <col min="2309" max="2309" width="28.7109375" style="231" customWidth="1"/>
    <col min="2310" max="2310" width="20.7109375" style="231" customWidth="1"/>
    <col min="2311" max="2559" width="9.140625" style="231"/>
    <col min="2560" max="2560" width="4.7109375" style="231" customWidth="1"/>
    <col min="2561" max="2561" width="2.7109375" style="231" customWidth="1"/>
    <col min="2562" max="2562" width="28.7109375" style="231" customWidth="1"/>
    <col min="2563" max="2563" width="20.7109375" style="231" customWidth="1"/>
    <col min="2564" max="2564" width="2.7109375" style="231" customWidth="1"/>
    <col min="2565" max="2565" width="28.7109375" style="231" customWidth="1"/>
    <col min="2566" max="2566" width="20.7109375" style="231" customWidth="1"/>
    <col min="2567" max="2815" width="9.140625" style="231"/>
    <col min="2816" max="2816" width="4.7109375" style="231" customWidth="1"/>
    <col min="2817" max="2817" width="2.7109375" style="231" customWidth="1"/>
    <col min="2818" max="2818" width="28.7109375" style="231" customWidth="1"/>
    <col min="2819" max="2819" width="20.7109375" style="231" customWidth="1"/>
    <col min="2820" max="2820" width="2.7109375" style="231" customWidth="1"/>
    <col min="2821" max="2821" width="28.7109375" style="231" customWidth="1"/>
    <col min="2822" max="2822" width="20.7109375" style="231" customWidth="1"/>
    <col min="2823" max="3071" width="9.140625" style="231"/>
    <col min="3072" max="3072" width="4.7109375" style="231" customWidth="1"/>
    <col min="3073" max="3073" width="2.7109375" style="231" customWidth="1"/>
    <col min="3074" max="3074" width="28.7109375" style="231" customWidth="1"/>
    <col min="3075" max="3075" width="20.7109375" style="231" customWidth="1"/>
    <col min="3076" max="3076" width="2.7109375" style="231" customWidth="1"/>
    <col min="3077" max="3077" width="28.7109375" style="231" customWidth="1"/>
    <col min="3078" max="3078" width="20.7109375" style="231" customWidth="1"/>
    <col min="3079" max="3327" width="9.140625" style="231"/>
    <col min="3328" max="3328" width="4.7109375" style="231" customWidth="1"/>
    <col min="3329" max="3329" width="2.7109375" style="231" customWidth="1"/>
    <col min="3330" max="3330" width="28.7109375" style="231" customWidth="1"/>
    <col min="3331" max="3331" width="20.7109375" style="231" customWidth="1"/>
    <col min="3332" max="3332" width="2.7109375" style="231" customWidth="1"/>
    <col min="3333" max="3333" width="28.7109375" style="231" customWidth="1"/>
    <col min="3334" max="3334" width="20.7109375" style="231" customWidth="1"/>
    <col min="3335" max="3583" width="9.140625" style="231"/>
    <col min="3584" max="3584" width="4.7109375" style="231" customWidth="1"/>
    <col min="3585" max="3585" width="2.7109375" style="231" customWidth="1"/>
    <col min="3586" max="3586" width="28.7109375" style="231" customWidth="1"/>
    <col min="3587" max="3587" width="20.7109375" style="231" customWidth="1"/>
    <col min="3588" max="3588" width="2.7109375" style="231" customWidth="1"/>
    <col min="3589" max="3589" width="28.7109375" style="231" customWidth="1"/>
    <col min="3590" max="3590" width="20.7109375" style="231" customWidth="1"/>
    <col min="3591" max="3839" width="9.140625" style="231"/>
    <col min="3840" max="3840" width="4.7109375" style="231" customWidth="1"/>
    <col min="3841" max="3841" width="2.7109375" style="231" customWidth="1"/>
    <col min="3842" max="3842" width="28.7109375" style="231" customWidth="1"/>
    <col min="3843" max="3843" width="20.7109375" style="231" customWidth="1"/>
    <col min="3844" max="3844" width="2.7109375" style="231" customWidth="1"/>
    <col min="3845" max="3845" width="28.7109375" style="231" customWidth="1"/>
    <col min="3846" max="3846" width="20.7109375" style="231" customWidth="1"/>
    <col min="3847" max="4095" width="9.140625" style="231"/>
    <col min="4096" max="4096" width="4.7109375" style="231" customWidth="1"/>
    <col min="4097" max="4097" width="2.7109375" style="231" customWidth="1"/>
    <col min="4098" max="4098" width="28.7109375" style="231" customWidth="1"/>
    <col min="4099" max="4099" width="20.7109375" style="231" customWidth="1"/>
    <col min="4100" max="4100" width="2.7109375" style="231" customWidth="1"/>
    <col min="4101" max="4101" width="28.7109375" style="231" customWidth="1"/>
    <col min="4102" max="4102" width="20.7109375" style="231" customWidth="1"/>
    <col min="4103" max="4351" width="9.140625" style="231"/>
    <col min="4352" max="4352" width="4.7109375" style="231" customWidth="1"/>
    <col min="4353" max="4353" width="2.7109375" style="231" customWidth="1"/>
    <col min="4354" max="4354" width="28.7109375" style="231" customWidth="1"/>
    <col min="4355" max="4355" width="20.7109375" style="231" customWidth="1"/>
    <col min="4356" max="4356" width="2.7109375" style="231" customWidth="1"/>
    <col min="4357" max="4357" width="28.7109375" style="231" customWidth="1"/>
    <col min="4358" max="4358" width="20.7109375" style="231" customWidth="1"/>
    <col min="4359" max="4607" width="9.140625" style="231"/>
    <col min="4608" max="4608" width="4.7109375" style="231" customWidth="1"/>
    <col min="4609" max="4609" width="2.7109375" style="231" customWidth="1"/>
    <col min="4610" max="4610" width="28.7109375" style="231" customWidth="1"/>
    <col min="4611" max="4611" width="20.7109375" style="231" customWidth="1"/>
    <col min="4612" max="4612" width="2.7109375" style="231" customWidth="1"/>
    <col min="4613" max="4613" width="28.7109375" style="231" customWidth="1"/>
    <col min="4614" max="4614" width="20.7109375" style="231" customWidth="1"/>
    <col min="4615" max="4863" width="9.140625" style="231"/>
    <col min="4864" max="4864" width="4.7109375" style="231" customWidth="1"/>
    <col min="4865" max="4865" width="2.7109375" style="231" customWidth="1"/>
    <col min="4866" max="4866" width="28.7109375" style="231" customWidth="1"/>
    <col min="4867" max="4867" width="20.7109375" style="231" customWidth="1"/>
    <col min="4868" max="4868" width="2.7109375" style="231" customWidth="1"/>
    <col min="4869" max="4869" width="28.7109375" style="231" customWidth="1"/>
    <col min="4870" max="4870" width="20.7109375" style="231" customWidth="1"/>
    <col min="4871" max="5119" width="9.140625" style="231"/>
    <col min="5120" max="5120" width="4.7109375" style="231" customWidth="1"/>
    <col min="5121" max="5121" width="2.7109375" style="231" customWidth="1"/>
    <col min="5122" max="5122" width="28.7109375" style="231" customWidth="1"/>
    <col min="5123" max="5123" width="20.7109375" style="231" customWidth="1"/>
    <col min="5124" max="5124" width="2.7109375" style="231" customWidth="1"/>
    <col min="5125" max="5125" width="28.7109375" style="231" customWidth="1"/>
    <col min="5126" max="5126" width="20.7109375" style="231" customWidth="1"/>
    <col min="5127" max="5375" width="9.140625" style="231"/>
    <col min="5376" max="5376" width="4.7109375" style="231" customWidth="1"/>
    <col min="5377" max="5377" width="2.7109375" style="231" customWidth="1"/>
    <col min="5378" max="5378" width="28.7109375" style="231" customWidth="1"/>
    <col min="5379" max="5379" width="20.7109375" style="231" customWidth="1"/>
    <col min="5380" max="5380" width="2.7109375" style="231" customWidth="1"/>
    <col min="5381" max="5381" width="28.7109375" style="231" customWidth="1"/>
    <col min="5382" max="5382" width="20.7109375" style="231" customWidth="1"/>
    <col min="5383" max="5631" width="9.140625" style="231"/>
    <col min="5632" max="5632" width="4.7109375" style="231" customWidth="1"/>
    <col min="5633" max="5633" width="2.7109375" style="231" customWidth="1"/>
    <col min="5634" max="5634" width="28.7109375" style="231" customWidth="1"/>
    <col min="5635" max="5635" width="20.7109375" style="231" customWidth="1"/>
    <col min="5636" max="5636" width="2.7109375" style="231" customWidth="1"/>
    <col min="5637" max="5637" width="28.7109375" style="231" customWidth="1"/>
    <col min="5638" max="5638" width="20.7109375" style="231" customWidth="1"/>
    <col min="5639" max="5887" width="9.140625" style="231"/>
    <col min="5888" max="5888" width="4.7109375" style="231" customWidth="1"/>
    <col min="5889" max="5889" width="2.7109375" style="231" customWidth="1"/>
    <col min="5890" max="5890" width="28.7109375" style="231" customWidth="1"/>
    <col min="5891" max="5891" width="20.7109375" style="231" customWidth="1"/>
    <col min="5892" max="5892" width="2.7109375" style="231" customWidth="1"/>
    <col min="5893" max="5893" width="28.7109375" style="231" customWidth="1"/>
    <col min="5894" max="5894" width="20.7109375" style="231" customWidth="1"/>
    <col min="5895" max="6143" width="9.140625" style="231"/>
    <col min="6144" max="6144" width="4.7109375" style="231" customWidth="1"/>
    <col min="6145" max="6145" width="2.7109375" style="231" customWidth="1"/>
    <col min="6146" max="6146" width="28.7109375" style="231" customWidth="1"/>
    <col min="6147" max="6147" width="20.7109375" style="231" customWidth="1"/>
    <col min="6148" max="6148" width="2.7109375" style="231" customWidth="1"/>
    <col min="6149" max="6149" width="28.7109375" style="231" customWidth="1"/>
    <col min="6150" max="6150" width="20.7109375" style="231" customWidth="1"/>
    <col min="6151" max="6399" width="9.140625" style="231"/>
    <col min="6400" max="6400" width="4.7109375" style="231" customWidth="1"/>
    <col min="6401" max="6401" width="2.7109375" style="231" customWidth="1"/>
    <col min="6402" max="6402" width="28.7109375" style="231" customWidth="1"/>
    <col min="6403" max="6403" width="20.7109375" style="231" customWidth="1"/>
    <col min="6404" max="6404" width="2.7109375" style="231" customWidth="1"/>
    <col min="6405" max="6405" width="28.7109375" style="231" customWidth="1"/>
    <col min="6406" max="6406" width="20.7109375" style="231" customWidth="1"/>
    <col min="6407" max="6655" width="9.140625" style="231"/>
    <col min="6656" max="6656" width="4.7109375" style="231" customWidth="1"/>
    <col min="6657" max="6657" width="2.7109375" style="231" customWidth="1"/>
    <col min="6658" max="6658" width="28.7109375" style="231" customWidth="1"/>
    <col min="6659" max="6659" width="20.7109375" style="231" customWidth="1"/>
    <col min="6660" max="6660" width="2.7109375" style="231" customWidth="1"/>
    <col min="6661" max="6661" width="28.7109375" style="231" customWidth="1"/>
    <col min="6662" max="6662" width="20.7109375" style="231" customWidth="1"/>
    <col min="6663" max="6911" width="9.140625" style="231"/>
    <col min="6912" max="6912" width="4.7109375" style="231" customWidth="1"/>
    <col min="6913" max="6913" width="2.7109375" style="231" customWidth="1"/>
    <col min="6914" max="6914" width="28.7109375" style="231" customWidth="1"/>
    <col min="6915" max="6915" width="20.7109375" style="231" customWidth="1"/>
    <col min="6916" max="6916" width="2.7109375" style="231" customWidth="1"/>
    <col min="6917" max="6917" width="28.7109375" style="231" customWidth="1"/>
    <col min="6918" max="6918" width="20.7109375" style="231" customWidth="1"/>
    <col min="6919" max="7167" width="9.140625" style="231"/>
    <col min="7168" max="7168" width="4.7109375" style="231" customWidth="1"/>
    <col min="7169" max="7169" width="2.7109375" style="231" customWidth="1"/>
    <col min="7170" max="7170" width="28.7109375" style="231" customWidth="1"/>
    <col min="7171" max="7171" width="20.7109375" style="231" customWidth="1"/>
    <col min="7172" max="7172" width="2.7109375" style="231" customWidth="1"/>
    <col min="7173" max="7173" width="28.7109375" style="231" customWidth="1"/>
    <col min="7174" max="7174" width="20.7109375" style="231" customWidth="1"/>
    <col min="7175" max="7423" width="9.140625" style="231"/>
    <col min="7424" max="7424" width="4.7109375" style="231" customWidth="1"/>
    <col min="7425" max="7425" width="2.7109375" style="231" customWidth="1"/>
    <col min="7426" max="7426" width="28.7109375" style="231" customWidth="1"/>
    <col min="7427" max="7427" width="20.7109375" style="231" customWidth="1"/>
    <col min="7428" max="7428" width="2.7109375" style="231" customWidth="1"/>
    <col min="7429" max="7429" width="28.7109375" style="231" customWidth="1"/>
    <col min="7430" max="7430" width="20.7109375" style="231" customWidth="1"/>
    <col min="7431" max="7679" width="9.140625" style="231"/>
    <col min="7680" max="7680" width="4.7109375" style="231" customWidth="1"/>
    <col min="7681" max="7681" width="2.7109375" style="231" customWidth="1"/>
    <col min="7682" max="7682" width="28.7109375" style="231" customWidth="1"/>
    <col min="7683" max="7683" width="20.7109375" style="231" customWidth="1"/>
    <col min="7684" max="7684" width="2.7109375" style="231" customWidth="1"/>
    <col min="7685" max="7685" width="28.7109375" style="231" customWidth="1"/>
    <col min="7686" max="7686" width="20.7109375" style="231" customWidth="1"/>
    <col min="7687" max="7935" width="9.140625" style="231"/>
    <col min="7936" max="7936" width="4.7109375" style="231" customWidth="1"/>
    <col min="7937" max="7937" width="2.7109375" style="231" customWidth="1"/>
    <col min="7938" max="7938" width="28.7109375" style="231" customWidth="1"/>
    <col min="7939" max="7939" width="20.7109375" style="231" customWidth="1"/>
    <col min="7940" max="7940" width="2.7109375" style="231" customWidth="1"/>
    <col min="7941" max="7941" width="28.7109375" style="231" customWidth="1"/>
    <col min="7942" max="7942" width="20.7109375" style="231" customWidth="1"/>
    <col min="7943" max="8191" width="9.140625" style="231"/>
    <col min="8192" max="8192" width="4.7109375" style="231" customWidth="1"/>
    <col min="8193" max="8193" width="2.7109375" style="231" customWidth="1"/>
    <col min="8194" max="8194" width="28.7109375" style="231" customWidth="1"/>
    <col min="8195" max="8195" width="20.7109375" style="231" customWidth="1"/>
    <col min="8196" max="8196" width="2.7109375" style="231" customWidth="1"/>
    <col min="8197" max="8197" width="28.7109375" style="231" customWidth="1"/>
    <col min="8198" max="8198" width="20.7109375" style="231" customWidth="1"/>
    <col min="8199" max="8447" width="9.140625" style="231"/>
    <col min="8448" max="8448" width="4.7109375" style="231" customWidth="1"/>
    <col min="8449" max="8449" width="2.7109375" style="231" customWidth="1"/>
    <col min="8450" max="8450" width="28.7109375" style="231" customWidth="1"/>
    <col min="8451" max="8451" width="20.7109375" style="231" customWidth="1"/>
    <col min="8452" max="8452" width="2.7109375" style="231" customWidth="1"/>
    <col min="8453" max="8453" width="28.7109375" style="231" customWidth="1"/>
    <col min="8454" max="8454" width="20.7109375" style="231" customWidth="1"/>
    <col min="8455" max="8703" width="9.140625" style="231"/>
    <col min="8704" max="8704" width="4.7109375" style="231" customWidth="1"/>
    <col min="8705" max="8705" width="2.7109375" style="231" customWidth="1"/>
    <col min="8706" max="8706" width="28.7109375" style="231" customWidth="1"/>
    <col min="8707" max="8707" width="20.7109375" style="231" customWidth="1"/>
    <col min="8708" max="8708" width="2.7109375" style="231" customWidth="1"/>
    <col min="8709" max="8709" width="28.7109375" style="231" customWidth="1"/>
    <col min="8710" max="8710" width="20.7109375" style="231" customWidth="1"/>
    <col min="8711" max="8959" width="9.140625" style="231"/>
    <col min="8960" max="8960" width="4.7109375" style="231" customWidth="1"/>
    <col min="8961" max="8961" width="2.7109375" style="231" customWidth="1"/>
    <col min="8962" max="8962" width="28.7109375" style="231" customWidth="1"/>
    <col min="8963" max="8963" width="20.7109375" style="231" customWidth="1"/>
    <col min="8964" max="8964" width="2.7109375" style="231" customWidth="1"/>
    <col min="8965" max="8965" width="28.7109375" style="231" customWidth="1"/>
    <col min="8966" max="8966" width="20.7109375" style="231" customWidth="1"/>
    <col min="8967" max="9215" width="9.140625" style="231"/>
    <col min="9216" max="9216" width="4.7109375" style="231" customWidth="1"/>
    <col min="9217" max="9217" width="2.7109375" style="231" customWidth="1"/>
    <col min="9218" max="9218" width="28.7109375" style="231" customWidth="1"/>
    <col min="9219" max="9219" width="20.7109375" style="231" customWidth="1"/>
    <col min="9220" max="9220" width="2.7109375" style="231" customWidth="1"/>
    <col min="9221" max="9221" width="28.7109375" style="231" customWidth="1"/>
    <col min="9222" max="9222" width="20.7109375" style="231" customWidth="1"/>
    <col min="9223" max="9471" width="9.140625" style="231"/>
    <col min="9472" max="9472" width="4.7109375" style="231" customWidth="1"/>
    <col min="9473" max="9473" width="2.7109375" style="231" customWidth="1"/>
    <col min="9474" max="9474" width="28.7109375" style="231" customWidth="1"/>
    <col min="9475" max="9475" width="20.7109375" style="231" customWidth="1"/>
    <col min="9476" max="9476" width="2.7109375" style="231" customWidth="1"/>
    <col min="9477" max="9477" width="28.7109375" style="231" customWidth="1"/>
    <col min="9478" max="9478" width="20.7109375" style="231" customWidth="1"/>
    <col min="9479" max="9727" width="9.140625" style="231"/>
    <col min="9728" max="9728" width="4.7109375" style="231" customWidth="1"/>
    <col min="9729" max="9729" width="2.7109375" style="231" customWidth="1"/>
    <col min="9730" max="9730" width="28.7109375" style="231" customWidth="1"/>
    <col min="9731" max="9731" width="20.7109375" style="231" customWidth="1"/>
    <col min="9732" max="9732" width="2.7109375" style="231" customWidth="1"/>
    <col min="9733" max="9733" width="28.7109375" style="231" customWidth="1"/>
    <col min="9734" max="9734" width="20.7109375" style="231" customWidth="1"/>
    <col min="9735" max="9983" width="9.140625" style="231"/>
    <col min="9984" max="9984" width="4.7109375" style="231" customWidth="1"/>
    <col min="9985" max="9985" width="2.7109375" style="231" customWidth="1"/>
    <col min="9986" max="9986" width="28.7109375" style="231" customWidth="1"/>
    <col min="9987" max="9987" width="20.7109375" style="231" customWidth="1"/>
    <col min="9988" max="9988" width="2.7109375" style="231" customWidth="1"/>
    <col min="9989" max="9989" width="28.7109375" style="231" customWidth="1"/>
    <col min="9990" max="9990" width="20.7109375" style="231" customWidth="1"/>
    <col min="9991" max="10239" width="9.140625" style="231"/>
    <col min="10240" max="10240" width="4.7109375" style="231" customWidth="1"/>
    <col min="10241" max="10241" width="2.7109375" style="231" customWidth="1"/>
    <col min="10242" max="10242" width="28.7109375" style="231" customWidth="1"/>
    <col min="10243" max="10243" width="20.7109375" style="231" customWidth="1"/>
    <col min="10244" max="10244" width="2.7109375" style="231" customWidth="1"/>
    <col min="10245" max="10245" width="28.7109375" style="231" customWidth="1"/>
    <col min="10246" max="10246" width="20.7109375" style="231" customWidth="1"/>
    <col min="10247" max="10495" width="9.140625" style="231"/>
    <col min="10496" max="10496" width="4.7109375" style="231" customWidth="1"/>
    <col min="10497" max="10497" width="2.7109375" style="231" customWidth="1"/>
    <col min="10498" max="10498" width="28.7109375" style="231" customWidth="1"/>
    <col min="10499" max="10499" width="20.7109375" style="231" customWidth="1"/>
    <col min="10500" max="10500" width="2.7109375" style="231" customWidth="1"/>
    <col min="10501" max="10501" width="28.7109375" style="231" customWidth="1"/>
    <col min="10502" max="10502" width="20.7109375" style="231" customWidth="1"/>
    <col min="10503" max="10751" width="9.140625" style="231"/>
    <col min="10752" max="10752" width="4.7109375" style="231" customWidth="1"/>
    <col min="10753" max="10753" width="2.7109375" style="231" customWidth="1"/>
    <col min="10754" max="10754" width="28.7109375" style="231" customWidth="1"/>
    <col min="10755" max="10755" width="20.7109375" style="231" customWidth="1"/>
    <col min="10756" max="10756" width="2.7109375" style="231" customWidth="1"/>
    <col min="10757" max="10757" width="28.7109375" style="231" customWidth="1"/>
    <col min="10758" max="10758" width="20.7109375" style="231" customWidth="1"/>
    <col min="10759" max="11007" width="9.140625" style="231"/>
    <col min="11008" max="11008" width="4.7109375" style="231" customWidth="1"/>
    <col min="11009" max="11009" width="2.7109375" style="231" customWidth="1"/>
    <col min="11010" max="11010" width="28.7109375" style="231" customWidth="1"/>
    <col min="11011" max="11011" width="20.7109375" style="231" customWidth="1"/>
    <col min="11012" max="11012" width="2.7109375" style="231" customWidth="1"/>
    <col min="11013" max="11013" width="28.7109375" style="231" customWidth="1"/>
    <col min="11014" max="11014" width="20.7109375" style="231" customWidth="1"/>
    <col min="11015" max="11263" width="9.140625" style="231"/>
    <col min="11264" max="11264" width="4.7109375" style="231" customWidth="1"/>
    <col min="11265" max="11265" width="2.7109375" style="231" customWidth="1"/>
    <col min="11266" max="11266" width="28.7109375" style="231" customWidth="1"/>
    <col min="11267" max="11267" width="20.7109375" style="231" customWidth="1"/>
    <col min="11268" max="11268" width="2.7109375" style="231" customWidth="1"/>
    <col min="11269" max="11269" width="28.7109375" style="231" customWidth="1"/>
    <col min="11270" max="11270" width="20.7109375" style="231" customWidth="1"/>
    <col min="11271" max="11519" width="9.140625" style="231"/>
    <col min="11520" max="11520" width="4.7109375" style="231" customWidth="1"/>
    <col min="11521" max="11521" width="2.7109375" style="231" customWidth="1"/>
    <col min="11522" max="11522" width="28.7109375" style="231" customWidth="1"/>
    <col min="11523" max="11523" width="20.7109375" style="231" customWidth="1"/>
    <col min="11524" max="11524" width="2.7109375" style="231" customWidth="1"/>
    <col min="11525" max="11525" width="28.7109375" style="231" customWidth="1"/>
    <col min="11526" max="11526" width="20.7109375" style="231" customWidth="1"/>
    <col min="11527" max="11775" width="9.140625" style="231"/>
    <col min="11776" max="11776" width="4.7109375" style="231" customWidth="1"/>
    <col min="11777" max="11777" width="2.7109375" style="231" customWidth="1"/>
    <col min="11778" max="11778" width="28.7109375" style="231" customWidth="1"/>
    <col min="11779" max="11779" width="20.7109375" style="231" customWidth="1"/>
    <col min="11780" max="11780" width="2.7109375" style="231" customWidth="1"/>
    <col min="11781" max="11781" width="28.7109375" style="231" customWidth="1"/>
    <col min="11782" max="11782" width="20.7109375" style="231" customWidth="1"/>
    <col min="11783" max="12031" width="9.140625" style="231"/>
    <col min="12032" max="12032" width="4.7109375" style="231" customWidth="1"/>
    <col min="12033" max="12033" width="2.7109375" style="231" customWidth="1"/>
    <col min="12034" max="12034" width="28.7109375" style="231" customWidth="1"/>
    <col min="12035" max="12035" width="20.7109375" style="231" customWidth="1"/>
    <col min="12036" max="12036" width="2.7109375" style="231" customWidth="1"/>
    <col min="12037" max="12037" width="28.7109375" style="231" customWidth="1"/>
    <col min="12038" max="12038" width="20.7109375" style="231" customWidth="1"/>
    <col min="12039" max="12287" width="9.140625" style="231"/>
    <col min="12288" max="12288" width="4.7109375" style="231" customWidth="1"/>
    <col min="12289" max="12289" width="2.7109375" style="231" customWidth="1"/>
    <col min="12290" max="12290" width="28.7109375" style="231" customWidth="1"/>
    <col min="12291" max="12291" width="20.7109375" style="231" customWidth="1"/>
    <col min="12292" max="12292" width="2.7109375" style="231" customWidth="1"/>
    <col min="12293" max="12293" width="28.7109375" style="231" customWidth="1"/>
    <col min="12294" max="12294" width="20.7109375" style="231" customWidth="1"/>
    <col min="12295" max="12543" width="9.140625" style="231"/>
    <col min="12544" max="12544" width="4.7109375" style="231" customWidth="1"/>
    <col min="12545" max="12545" width="2.7109375" style="231" customWidth="1"/>
    <col min="12546" max="12546" width="28.7109375" style="231" customWidth="1"/>
    <col min="12547" max="12547" width="20.7109375" style="231" customWidth="1"/>
    <col min="12548" max="12548" width="2.7109375" style="231" customWidth="1"/>
    <col min="12549" max="12549" width="28.7109375" style="231" customWidth="1"/>
    <col min="12550" max="12550" width="20.7109375" style="231" customWidth="1"/>
    <col min="12551" max="12799" width="9.140625" style="231"/>
    <col min="12800" max="12800" width="4.7109375" style="231" customWidth="1"/>
    <col min="12801" max="12801" width="2.7109375" style="231" customWidth="1"/>
    <col min="12802" max="12802" width="28.7109375" style="231" customWidth="1"/>
    <col min="12803" max="12803" width="20.7109375" style="231" customWidth="1"/>
    <col min="12804" max="12804" width="2.7109375" style="231" customWidth="1"/>
    <col min="12805" max="12805" width="28.7109375" style="231" customWidth="1"/>
    <col min="12806" max="12806" width="20.7109375" style="231" customWidth="1"/>
    <col min="12807" max="13055" width="9.140625" style="231"/>
    <col min="13056" max="13056" width="4.7109375" style="231" customWidth="1"/>
    <col min="13057" max="13057" width="2.7109375" style="231" customWidth="1"/>
    <col min="13058" max="13058" width="28.7109375" style="231" customWidth="1"/>
    <col min="13059" max="13059" width="20.7109375" style="231" customWidth="1"/>
    <col min="13060" max="13060" width="2.7109375" style="231" customWidth="1"/>
    <col min="13061" max="13061" width="28.7109375" style="231" customWidth="1"/>
    <col min="13062" max="13062" width="20.7109375" style="231" customWidth="1"/>
    <col min="13063" max="13311" width="9.140625" style="231"/>
    <col min="13312" max="13312" width="4.7109375" style="231" customWidth="1"/>
    <col min="13313" max="13313" width="2.7109375" style="231" customWidth="1"/>
    <col min="13314" max="13314" width="28.7109375" style="231" customWidth="1"/>
    <col min="13315" max="13315" width="20.7109375" style="231" customWidth="1"/>
    <col min="13316" max="13316" width="2.7109375" style="231" customWidth="1"/>
    <col min="13317" max="13317" width="28.7109375" style="231" customWidth="1"/>
    <col min="13318" max="13318" width="20.7109375" style="231" customWidth="1"/>
    <col min="13319" max="13567" width="9.140625" style="231"/>
    <col min="13568" max="13568" width="4.7109375" style="231" customWidth="1"/>
    <col min="13569" max="13569" width="2.7109375" style="231" customWidth="1"/>
    <col min="13570" max="13570" width="28.7109375" style="231" customWidth="1"/>
    <col min="13571" max="13571" width="20.7109375" style="231" customWidth="1"/>
    <col min="13572" max="13572" width="2.7109375" style="231" customWidth="1"/>
    <col min="13573" max="13573" width="28.7109375" style="231" customWidth="1"/>
    <col min="13574" max="13574" width="20.7109375" style="231" customWidth="1"/>
    <col min="13575" max="13823" width="9.140625" style="231"/>
    <col min="13824" max="13824" width="4.7109375" style="231" customWidth="1"/>
    <col min="13825" max="13825" width="2.7109375" style="231" customWidth="1"/>
    <col min="13826" max="13826" width="28.7109375" style="231" customWidth="1"/>
    <col min="13827" max="13827" width="20.7109375" style="231" customWidth="1"/>
    <col min="13828" max="13828" width="2.7109375" style="231" customWidth="1"/>
    <col min="13829" max="13829" width="28.7109375" style="231" customWidth="1"/>
    <col min="13830" max="13830" width="20.7109375" style="231" customWidth="1"/>
    <col min="13831" max="14079" width="9.140625" style="231"/>
    <col min="14080" max="14080" width="4.7109375" style="231" customWidth="1"/>
    <col min="14081" max="14081" width="2.7109375" style="231" customWidth="1"/>
    <col min="14082" max="14082" width="28.7109375" style="231" customWidth="1"/>
    <col min="14083" max="14083" width="20.7109375" style="231" customWidth="1"/>
    <col min="14084" max="14084" width="2.7109375" style="231" customWidth="1"/>
    <col min="14085" max="14085" width="28.7109375" style="231" customWidth="1"/>
    <col min="14086" max="14086" width="20.7109375" style="231" customWidth="1"/>
    <col min="14087" max="14335" width="9.140625" style="231"/>
    <col min="14336" max="14336" width="4.7109375" style="231" customWidth="1"/>
    <col min="14337" max="14337" width="2.7109375" style="231" customWidth="1"/>
    <col min="14338" max="14338" width="28.7109375" style="231" customWidth="1"/>
    <col min="14339" max="14339" width="20.7109375" style="231" customWidth="1"/>
    <col min="14340" max="14340" width="2.7109375" style="231" customWidth="1"/>
    <col min="14341" max="14341" width="28.7109375" style="231" customWidth="1"/>
    <col min="14342" max="14342" width="20.7109375" style="231" customWidth="1"/>
    <col min="14343" max="14591" width="9.140625" style="231"/>
    <col min="14592" max="14592" width="4.7109375" style="231" customWidth="1"/>
    <col min="14593" max="14593" width="2.7109375" style="231" customWidth="1"/>
    <col min="14594" max="14594" width="28.7109375" style="231" customWidth="1"/>
    <col min="14595" max="14595" width="20.7109375" style="231" customWidth="1"/>
    <col min="14596" max="14596" width="2.7109375" style="231" customWidth="1"/>
    <col min="14597" max="14597" width="28.7109375" style="231" customWidth="1"/>
    <col min="14598" max="14598" width="20.7109375" style="231" customWidth="1"/>
    <col min="14599" max="14847" width="9.140625" style="231"/>
    <col min="14848" max="14848" width="4.7109375" style="231" customWidth="1"/>
    <col min="14849" max="14849" width="2.7109375" style="231" customWidth="1"/>
    <col min="14850" max="14850" width="28.7109375" style="231" customWidth="1"/>
    <col min="14851" max="14851" width="20.7109375" style="231" customWidth="1"/>
    <col min="14852" max="14852" width="2.7109375" style="231" customWidth="1"/>
    <col min="14853" max="14853" width="28.7109375" style="231" customWidth="1"/>
    <col min="14854" max="14854" width="20.7109375" style="231" customWidth="1"/>
    <col min="14855" max="15103" width="9.140625" style="231"/>
    <col min="15104" max="15104" width="4.7109375" style="231" customWidth="1"/>
    <col min="15105" max="15105" width="2.7109375" style="231" customWidth="1"/>
    <col min="15106" max="15106" width="28.7109375" style="231" customWidth="1"/>
    <col min="15107" max="15107" width="20.7109375" style="231" customWidth="1"/>
    <col min="15108" max="15108" width="2.7109375" style="231" customWidth="1"/>
    <col min="15109" max="15109" width="28.7109375" style="231" customWidth="1"/>
    <col min="15110" max="15110" width="20.7109375" style="231" customWidth="1"/>
    <col min="15111" max="15359" width="9.140625" style="231"/>
    <col min="15360" max="15360" width="4.7109375" style="231" customWidth="1"/>
    <col min="15361" max="15361" width="2.7109375" style="231" customWidth="1"/>
    <col min="15362" max="15362" width="28.7109375" style="231" customWidth="1"/>
    <col min="15363" max="15363" width="20.7109375" style="231" customWidth="1"/>
    <col min="15364" max="15364" width="2.7109375" style="231" customWidth="1"/>
    <col min="15365" max="15365" width="28.7109375" style="231" customWidth="1"/>
    <col min="15366" max="15366" width="20.7109375" style="231" customWidth="1"/>
    <col min="15367" max="15615" width="9.140625" style="231"/>
    <col min="15616" max="15616" width="4.7109375" style="231" customWidth="1"/>
    <col min="15617" max="15617" width="2.7109375" style="231" customWidth="1"/>
    <col min="15618" max="15618" width="28.7109375" style="231" customWidth="1"/>
    <col min="15619" max="15619" width="20.7109375" style="231" customWidth="1"/>
    <col min="15620" max="15620" width="2.7109375" style="231" customWidth="1"/>
    <col min="15621" max="15621" width="28.7109375" style="231" customWidth="1"/>
    <col min="15622" max="15622" width="20.7109375" style="231" customWidth="1"/>
    <col min="15623" max="15871" width="9.140625" style="231"/>
    <col min="15872" max="15872" width="4.7109375" style="231" customWidth="1"/>
    <col min="15873" max="15873" width="2.7109375" style="231" customWidth="1"/>
    <col min="15874" max="15874" width="28.7109375" style="231" customWidth="1"/>
    <col min="15875" max="15875" width="20.7109375" style="231" customWidth="1"/>
    <col min="15876" max="15876" width="2.7109375" style="231" customWidth="1"/>
    <col min="15877" max="15877" width="28.7109375" style="231" customWidth="1"/>
    <col min="15878" max="15878" width="20.7109375" style="231" customWidth="1"/>
    <col min="15879" max="16127" width="9.140625" style="231"/>
    <col min="16128" max="16128" width="4.7109375" style="231" customWidth="1"/>
    <col min="16129" max="16129" width="2.7109375" style="231" customWidth="1"/>
    <col min="16130" max="16130" width="28.7109375" style="231" customWidth="1"/>
    <col min="16131" max="16131" width="20.7109375" style="231" customWidth="1"/>
    <col min="16132" max="16132" width="2.7109375" style="231" customWidth="1"/>
    <col min="16133" max="16133" width="28.7109375" style="231" customWidth="1"/>
    <col min="16134" max="16134" width="20.7109375" style="231" customWidth="1"/>
    <col min="16135" max="16384" width="9.140625" style="231"/>
  </cols>
  <sheetData>
    <row r="1" spans="1:13" s="4" customFormat="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1"/>
      <c r="I1" s="1"/>
      <c r="J1" s="1"/>
      <c r="K1" s="1"/>
      <c r="L1" s="1"/>
      <c r="M1" s="3"/>
    </row>
    <row r="2" spans="1:13" s="4" customFormat="1" ht="20.25" x14ac:dyDescent="0.25">
      <c r="A2" s="383" t="s">
        <v>185</v>
      </c>
      <c r="B2" s="383"/>
      <c r="C2" s="383"/>
      <c r="D2" s="383"/>
      <c r="E2" s="383"/>
      <c r="F2" s="383"/>
      <c r="G2" s="383"/>
      <c r="H2" s="5"/>
      <c r="I2" s="5"/>
      <c r="J2" s="5"/>
      <c r="K2" s="5"/>
      <c r="L2" s="5"/>
      <c r="M2" s="7"/>
    </row>
    <row r="3" spans="1:13" s="4" customFormat="1" ht="21" x14ac:dyDescent="0.25">
      <c r="A3" s="384" t="s">
        <v>186</v>
      </c>
      <c r="B3" s="384"/>
      <c r="C3" s="384"/>
      <c r="D3" s="384"/>
      <c r="E3" s="384"/>
      <c r="F3" s="384"/>
      <c r="G3" s="384"/>
      <c r="H3" s="6"/>
      <c r="I3" s="6"/>
      <c r="J3" s="6"/>
      <c r="K3" s="6"/>
      <c r="L3" s="6"/>
      <c r="M3" s="8"/>
    </row>
    <row r="4" spans="1:13" s="4" customFormat="1" ht="15" customHeight="1" x14ac:dyDescent="0.25">
      <c r="A4" s="174"/>
      <c r="B4" s="174"/>
      <c r="C4" s="174"/>
      <c r="D4" s="174"/>
      <c r="E4" s="174"/>
      <c r="F4" s="174"/>
      <c r="G4" s="174"/>
      <c r="H4" s="174"/>
      <c r="I4" s="9"/>
      <c r="J4" s="9"/>
      <c r="K4" s="9"/>
      <c r="L4" s="9"/>
    </row>
    <row r="5" spans="1:13" s="4" customFormat="1" ht="18" x14ac:dyDescent="0.25">
      <c r="A5" s="446" t="s">
        <v>262</v>
      </c>
      <c r="B5" s="446"/>
      <c r="C5" s="390" t="s">
        <v>263</v>
      </c>
      <c r="D5" s="390"/>
      <c r="E5" s="390"/>
      <c r="F5" s="390"/>
      <c r="G5" s="390"/>
      <c r="H5" s="128"/>
      <c r="I5" s="161"/>
    </row>
    <row r="6" spans="1:13" s="4" customFormat="1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18.75" thickBot="1" x14ac:dyDescent="0.25">
      <c r="A7" s="488" t="s">
        <v>2</v>
      </c>
      <c r="B7" s="489"/>
      <c r="C7" s="490"/>
      <c r="D7" s="230"/>
      <c r="E7" s="508" t="s">
        <v>13</v>
      </c>
      <c r="F7" s="509"/>
      <c r="G7" s="510"/>
    </row>
    <row r="8" spans="1:13" ht="18.75" thickBot="1" x14ac:dyDescent="0.25">
      <c r="A8" s="232"/>
      <c r="B8" s="488" t="s">
        <v>15</v>
      </c>
      <c r="C8" s="506"/>
      <c r="D8" s="230"/>
      <c r="E8" s="233"/>
      <c r="F8" s="14" t="s">
        <v>14</v>
      </c>
      <c r="G8" s="15" t="s">
        <v>15</v>
      </c>
    </row>
    <row r="9" spans="1:13" s="238" customFormat="1" ht="20.100000000000001" customHeight="1" x14ac:dyDescent="0.2">
      <c r="A9" s="234" t="s">
        <v>48</v>
      </c>
      <c r="B9" s="491" t="s">
        <v>921</v>
      </c>
      <c r="C9" s="492"/>
      <c r="D9" s="236"/>
      <c r="E9" s="234" t="s">
        <v>155</v>
      </c>
      <c r="F9" s="235"/>
      <c r="G9" s="237"/>
      <c r="I9" s="243" t="s">
        <v>267</v>
      </c>
    </row>
    <row r="10" spans="1:13" s="243" customFormat="1" ht="20.100000000000001" customHeight="1" x14ac:dyDescent="0.2">
      <c r="A10" s="239" t="s">
        <v>49</v>
      </c>
      <c r="B10" s="485" t="s">
        <v>932</v>
      </c>
      <c r="C10" s="504"/>
      <c r="D10" s="241"/>
      <c r="E10" s="239" t="s">
        <v>156</v>
      </c>
      <c r="F10" s="240"/>
      <c r="G10" s="242"/>
    </row>
    <row r="11" spans="1:13" s="243" customFormat="1" ht="20.100000000000001" customHeight="1" x14ac:dyDescent="0.2">
      <c r="A11" s="239" t="s">
        <v>51</v>
      </c>
      <c r="B11" s="485"/>
      <c r="C11" s="504"/>
      <c r="D11" s="241"/>
      <c r="E11" s="239" t="s">
        <v>157</v>
      </c>
      <c r="F11" s="240" t="s">
        <v>936</v>
      </c>
      <c r="G11" s="242"/>
    </row>
    <row r="12" spans="1:13" s="243" customFormat="1" ht="20.100000000000001" customHeight="1" x14ac:dyDescent="0.2">
      <c r="A12" s="239" t="s">
        <v>158</v>
      </c>
      <c r="B12" s="485"/>
      <c r="C12" s="504"/>
      <c r="D12" s="241"/>
      <c r="E12" s="239" t="s">
        <v>159</v>
      </c>
      <c r="F12" s="244"/>
      <c r="G12" s="245"/>
    </row>
    <row r="13" spans="1:13" s="243" customFormat="1" ht="20.100000000000001" customHeight="1" x14ac:dyDescent="0.2">
      <c r="A13" s="239" t="s">
        <v>160</v>
      </c>
      <c r="B13" s="485" t="s">
        <v>937</v>
      </c>
      <c r="C13" s="504"/>
      <c r="D13" s="241"/>
      <c r="E13" s="246" t="s">
        <v>161</v>
      </c>
      <c r="F13" s="244"/>
      <c r="G13" s="245"/>
    </row>
    <row r="14" spans="1:13" s="243" customFormat="1" ht="20.100000000000001" customHeight="1" x14ac:dyDescent="0.2">
      <c r="A14" s="239" t="s">
        <v>162</v>
      </c>
      <c r="B14" s="485" t="s">
        <v>933</v>
      </c>
      <c r="C14" s="504"/>
      <c r="D14" s="241"/>
      <c r="E14" s="246" t="s">
        <v>163</v>
      </c>
      <c r="F14" s="244"/>
      <c r="G14" s="245"/>
    </row>
    <row r="15" spans="1:13" s="243" customFormat="1" ht="20.100000000000001" customHeight="1" thickBot="1" x14ac:dyDescent="0.25">
      <c r="A15" s="247" t="s">
        <v>164</v>
      </c>
      <c r="B15" s="487" t="s">
        <v>936</v>
      </c>
      <c r="C15" s="505"/>
      <c r="D15" s="241"/>
      <c r="E15" s="246" t="s">
        <v>165</v>
      </c>
      <c r="F15" s="244"/>
      <c r="G15" s="245"/>
    </row>
    <row r="16" spans="1:13" s="243" customFormat="1" ht="20.100000000000001" customHeight="1" thickBot="1" x14ac:dyDescent="0.25">
      <c r="A16" s="241"/>
      <c r="B16" s="248"/>
      <c r="C16" s="249"/>
      <c r="D16" s="241"/>
      <c r="E16" s="250" t="s">
        <v>166</v>
      </c>
      <c r="F16" s="251" t="s">
        <v>934</v>
      </c>
      <c r="G16" s="252"/>
    </row>
    <row r="17" spans="1:7" s="243" customFormat="1" ht="20.100000000000001" customHeight="1" thickBot="1" x14ac:dyDescent="0.25">
      <c r="A17" s="488" t="s">
        <v>32</v>
      </c>
      <c r="B17" s="489"/>
      <c r="C17" s="506"/>
      <c r="D17" s="241"/>
      <c r="E17" s="246" t="s">
        <v>167</v>
      </c>
      <c r="F17" s="244" t="s">
        <v>935</v>
      </c>
      <c r="G17" s="245"/>
    </row>
    <row r="18" spans="1:7" s="243" customFormat="1" ht="20.100000000000001" customHeight="1" thickBot="1" x14ac:dyDescent="0.25">
      <c r="A18" s="253"/>
      <c r="B18" s="488" t="s">
        <v>15</v>
      </c>
      <c r="C18" s="506"/>
      <c r="D18" s="241"/>
      <c r="E18" s="246" t="s">
        <v>168</v>
      </c>
      <c r="F18" s="244"/>
      <c r="G18" s="245"/>
    </row>
    <row r="19" spans="1:7" s="243" customFormat="1" ht="20.100000000000001" customHeight="1" x14ac:dyDescent="0.2">
      <c r="A19" s="254" t="s">
        <v>55</v>
      </c>
      <c r="B19" s="491"/>
      <c r="C19" s="507"/>
      <c r="D19" s="241"/>
      <c r="E19" s="246" t="s">
        <v>28</v>
      </c>
      <c r="F19" s="244"/>
      <c r="G19" s="245"/>
    </row>
    <row r="20" spans="1:7" s="243" customFormat="1" ht="20.100000000000001" customHeight="1" x14ac:dyDescent="0.2">
      <c r="A20" s="254" t="s">
        <v>85</v>
      </c>
      <c r="B20" s="485" t="s">
        <v>938</v>
      </c>
      <c r="C20" s="504"/>
      <c r="D20" s="241"/>
      <c r="E20" s="246" t="s">
        <v>19</v>
      </c>
      <c r="F20" s="244"/>
      <c r="G20" s="245"/>
    </row>
    <row r="21" spans="1:7" s="243" customFormat="1" ht="20.100000000000001" customHeight="1" x14ac:dyDescent="0.2">
      <c r="A21" s="254" t="s">
        <v>86</v>
      </c>
      <c r="B21" s="485" t="s">
        <v>939</v>
      </c>
      <c r="C21" s="504"/>
      <c r="D21" s="241"/>
      <c r="E21" s="255" t="s">
        <v>20</v>
      </c>
      <c r="F21" s="244"/>
      <c r="G21" s="256"/>
    </row>
    <row r="22" spans="1:7" ht="20.100000000000001" customHeight="1" thickBot="1" x14ac:dyDescent="0.25">
      <c r="A22" s="257" t="s">
        <v>169</v>
      </c>
      <c r="B22" s="485"/>
      <c r="C22" s="504"/>
      <c r="D22" s="241"/>
      <c r="E22" s="258" t="s">
        <v>170</v>
      </c>
      <c r="F22" s="259" t="s">
        <v>940</v>
      </c>
      <c r="G22" s="260"/>
    </row>
    <row r="23" spans="1:7" s="238" customFormat="1" ht="20.100000000000001" customHeight="1" x14ac:dyDescent="0.2">
      <c r="A23" s="261" t="s">
        <v>88</v>
      </c>
      <c r="B23" s="485" t="s">
        <v>363</v>
      </c>
      <c r="C23" s="504"/>
      <c r="D23" s="241"/>
      <c r="E23" s="241"/>
      <c r="F23" s="262"/>
      <c r="G23" s="262"/>
    </row>
    <row r="24" spans="1:7" s="243" customFormat="1" ht="20.100000000000001" customHeight="1" x14ac:dyDescent="0.2">
      <c r="A24" s="254" t="s">
        <v>171</v>
      </c>
      <c r="B24" s="485" t="s">
        <v>364</v>
      </c>
      <c r="C24" s="504"/>
      <c r="D24" s="241"/>
    </row>
    <row r="25" spans="1:7" ht="20.100000000000001" customHeight="1" x14ac:dyDescent="0.2">
      <c r="A25" s="254" t="s">
        <v>172</v>
      </c>
      <c r="B25" s="485"/>
      <c r="C25" s="504"/>
      <c r="D25" s="241"/>
      <c r="F25" s="262"/>
      <c r="G25" s="262"/>
    </row>
    <row r="26" spans="1:7" s="238" customFormat="1" ht="20.100000000000001" customHeight="1" x14ac:dyDescent="0.2">
      <c r="A26" s="254" t="s">
        <v>92</v>
      </c>
      <c r="B26" s="485"/>
      <c r="C26" s="504"/>
      <c r="D26" s="263"/>
      <c r="E26" s="241"/>
      <c r="F26" s="262"/>
      <c r="G26" s="262"/>
    </row>
    <row r="27" spans="1:7" s="238" customFormat="1" ht="20.100000000000001" customHeight="1" x14ac:dyDescent="0.2">
      <c r="A27" s="254" t="s">
        <v>173</v>
      </c>
      <c r="B27" s="485"/>
      <c r="C27" s="504"/>
      <c r="D27" s="241"/>
      <c r="E27" s="241"/>
      <c r="F27" s="262"/>
      <c r="G27" s="262"/>
    </row>
    <row r="28" spans="1:7" s="243" customFormat="1" ht="20.100000000000001" customHeight="1" thickBot="1" x14ac:dyDescent="0.25">
      <c r="A28" s="264" t="s">
        <v>174</v>
      </c>
      <c r="B28" s="487"/>
      <c r="C28" s="505"/>
      <c r="D28" s="241"/>
      <c r="E28" s="241"/>
      <c r="F28" s="262"/>
      <c r="G28" s="262"/>
    </row>
    <row r="29" spans="1:7" s="243" customFormat="1" ht="24.95" customHeight="1" x14ac:dyDescent="0.2">
      <c r="A29" s="265"/>
      <c r="B29" s="266"/>
      <c r="C29" s="267"/>
      <c r="D29" s="267"/>
      <c r="E29" s="267"/>
      <c r="F29" s="266"/>
      <c r="G29" s="266"/>
    </row>
    <row r="30" spans="1:7" s="243" customFormat="1" ht="24.95" customHeight="1" x14ac:dyDescent="0.3">
      <c r="A30" s="238" t="s">
        <v>8</v>
      </c>
      <c r="B30" s="268"/>
      <c r="C30" s="269"/>
      <c r="D30" s="269"/>
      <c r="E30" s="269"/>
      <c r="F30" s="268"/>
      <c r="G30" s="268"/>
    </row>
    <row r="31" spans="1:7" s="243" customFormat="1" ht="24.95" customHeight="1" x14ac:dyDescent="0.3">
      <c r="A31" s="269"/>
      <c r="B31" s="268"/>
      <c r="C31" s="269"/>
      <c r="D31" s="269"/>
      <c r="E31" s="269"/>
      <c r="F31" s="268"/>
      <c r="G31" s="268"/>
    </row>
    <row r="32" spans="1:7" s="243" customFormat="1" ht="24.95" customHeight="1" x14ac:dyDescent="0.3">
      <c r="A32" s="269"/>
      <c r="B32" s="268"/>
      <c r="C32" s="269"/>
      <c r="D32" s="269"/>
      <c r="E32" s="269"/>
      <c r="F32" s="268"/>
      <c r="G32" s="268"/>
    </row>
    <row r="33" spans="1:7" ht="16.5" x14ac:dyDescent="0.3">
      <c r="A33" s="269"/>
      <c r="B33" s="269"/>
      <c r="C33" s="269"/>
      <c r="D33" s="269"/>
      <c r="E33" s="269"/>
      <c r="F33" s="269"/>
      <c r="G33" s="269"/>
    </row>
    <row r="34" spans="1:7" ht="14.25" customHeight="1" x14ac:dyDescent="0.3">
      <c r="A34" s="503"/>
      <c r="B34" s="503"/>
      <c r="C34" s="503"/>
      <c r="D34" s="503"/>
      <c r="E34" s="503"/>
      <c r="F34" s="503"/>
    </row>
    <row r="35" spans="1:7" ht="14.25" customHeight="1" x14ac:dyDescent="0.3">
      <c r="A35" s="503"/>
      <c r="B35" s="503"/>
      <c r="C35" s="269"/>
      <c r="D35" s="269"/>
      <c r="E35" s="503"/>
      <c r="F35" s="503"/>
    </row>
    <row r="36" spans="1:7" ht="14.25" customHeight="1" x14ac:dyDescent="0.3">
      <c r="A36" s="503"/>
      <c r="B36" s="503"/>
      <c r="C36" s="269"/>
      <c r="D36" s="269"/>
      <c r="E36" s="269"/>
      <c r="F36" s="269"/>
      <c r="G36" s="269"/>
    </row>
    <row r="37" spans="1:7" ht="14.25" customHeight="1" x14ac:dyDescent="0.3">
      <c r="A37" s="503"/>
      <c r="B37" s="503"/>
      <c r="C37" s="269"/>
      <c r="D37" s="269"/>
      <c r="E37" s="269"/>
      <c r="F37" s="269"/>
      <c r="G37" s="269"/>
    </row>
    <row r="38" spans="1:7" ht="14.25" customHeight="1" x14ac:dyDescent="0.3">
      <c r="A38" s="503"/>
      <c r="B38" s="503"/>
      <c r="C38" s="269"/>
      <c r="D38" s="269"/>
      <c r="E38" s="269"/>
      <c r="F38" s="269"/>
      <c r="G38" s="269"/>
    </row>
    <row r="39" spans="1:7" ht="14.25" customHeight="1" x14ac:dyDescent="0.3">
      <c r="A39" s="503"/>
      <c r="B39" s="503"/>
      <c r="C39" s="269"/>
      <c r="D39" s="269"/>
      <c r="E39" s="269"/>
      <c r="F39" s="269"/>
      <c r="G39" s="269"/>
    </row>
    <row r="40" spans="1:7" ht="14.25" customHeight="1" x14ac:dyDescent="0.3">
      <c r="A40" s="503"/>
      <c r="B40" s="503"/>
      <c r="C40" s="269"/>
      <c r="D40" s="269"/>
      <c r="E40" s="269"/>
      <c r="F40" s="269"/>
      <c r="G40" s="269"/>
    </row>
    <row r="41" spans="1:7" ht="14.25" customHeight="1" x14ac:dyDescent="0.3">
      <c r="A41" s="503"/>
      <c r="B41" s="503"/>
      <c r="C41" s="503"/>
      <c r="D41" s="503"/>
      <c r="E41" s="503"/>
      <c r="F41" s="269"/>
      <c r="G41" s="269"/>
    </row>
    <row r="42" spans="1:7" ht="12" customHeight="1" x14ac:dyDescent="0.3">
      <c r="A42" s="269"/>
      <c r="B42" s="269"/>
      <c r="C42" s="269"/>
      <c r="D42" s="269"/>
      <c r="E42" s="269"/>
      <c r="F42" s="269"/>
      <c r="G42" s="269"/>
    </row>
    <row r="43" spans="1:7" ht="12" customHeight="1" x14ac:dyDescent="0.3">
      <c r="A43" s="503" t="s">
        <v>8</v>
      </c>
      <c r="B43" s="503"/>
      <c r="C43" s="269"/>
      <c r="D43" s="269"/>
      <c r="E43" s="269" t="s">
        <v>8</v>
      </c>
      <c r="F43" s="269"/>
      <c r="G43" s="269"/>
    </row>
    <row r="44" spans="1:7" ht="12" customHeight="1" x14ac:dyDescent="0.3">
      <c r="A44" s="269"/>
      <c r="B44" s="269"/>
      <c r="C44" s="269"/>
      <c r="D44" s="269"/>
      <c r="E44" s="269"/>
      <c r="F44" s="269"/>
      <c r="G44" s="269"/>
    </row>
    <row r="45" spans="1:7" ht="12" customHeight="1" x14ac:dyDescent="0.2">
      <c r="F45" s="270"/>
      <c r="G45" s="270"/>
    </row>
    <row r="46" spans="1:7" ht="12" customHeight="1" x14ac:dyDescent="0.2">
      <c r="F46" s="270"/>
      <c r="G46" s="270"/>
    </row>
    <row r="47" spans="1:7" ht="12" customHeight="1" x14ac:dyDescent="0.2">
      <c r="F47" s="270"/>
      <c r="G47" s="270"/>
    </row>
    <row r="48" spans="1:7" ht="12.75" customHeight="1" x14ac:dyDescent="0.2">
      <c r="F48" s="270"/>
      <c r="G48" s="270"/>
    </row>
    <row r="49" spans="6:7" x14ac:dyDescent="0.2">
      <c r="F49" s="271" t="s">
        <v>8</v>
      </c>
      <c r="G49" s="271" t="s">
        <v>8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2F1F-832C-4711-B11A-8ACFC179E32B}">
  <sheetPr>
    <pageSetUpPr fitToPage="1"/>
  </sheetPr>
  <dimension ref="A1:M57"/>
  <sheetViews>
    <sheetView topLeftCell="A4" zoomScale="80" zoomScaleNormal="80" workbookViewId="0">
      <selection activeCell="A25" sqref="A2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435</v>
      </c>
      <c r="B8" s="130" t="s">
        <v>439</v>
      </c>
      <c r="C8" s="71" t="s">
        <v>404</v>
      </c>
      <c r="D8" s="131">
        <v>8</v>
      </c>
      <c r="E8" s="131">
        <v>140</v>
      </c>
      <c r="F8" s="131"/>
      <c r="G8" s="131"/>
      <c r="H8" s="132">
        <f t="shared" ref="H8:H36" si="0">G8/E8</f>
        <v>0</v>
      </c>
    </row>
    <row r="9" spans="1:13" ht="20.100000000000001" customHeight="1" x14ac:dyDescent="0.25">
      <c r="A9" s="113" t="s">
        <v>436</v>
      </c>
      <c r="B9" s="130" t="s">
        <v>440</v>
      </c>
      <c r="C9" s="71" t="s">
        <v>404</v>
      </c>
      <c r="D9" s="131">
        <v>8</v>
      </c>
      <c r="E9" s="131">
        <v>115</v>
      </c>
      <c r="F9" s="131"/>
      <c r="G9" s="131"/>
      <c r="H9" s="132">
        <f t="shared" ref="H9:H12" si="1">G9/E9</f>
        <v>0</v>
      </c>
    </row>
    <row r="10" spans="1:13" ht="20.100000000000001" customHeight="1" x14ac:dyDescent="0.25">
      <c r="A10" s="113" t="s">
        <v>437</v>
      </c>
      <c r="B10" s="130" t="s">
        <v>440</v>
      </c>
      <c r="C10" s="71" t="s">
        <v>404</v>
      </c>
      <c r="D10" s="131">
        <v>8</v>
      </c>
      <c r="E10" s="131">
        <v>115</v>
      </c>
      <c r="F10" s="131"/>
      <c r="G10" s="131"/>
      <c r="H10" s="132">
        <f t="shared" si="1"/>
        <v>0</v>
      </c>
    </row>
    <row r="11" spans="1:13" ht="20.100000000000001" customHeight="1" x14ac:dyDescent="0.25">
      <c r="A11" s="113" t="s">
        <v>438</v>
      </c>
      <c r="B11" s="130" t="s">
        <v>441</v>
      </c>
      <c r="C11" s="71" t="s">
        <v>404</v>
      </c>
      <c r="D11" s="131">
        <v>8</v>
      </c>
      <c r="E11" s="131">
        <v>145</v>
      </c>
      <c r="F11" s="131"/>
      <c r="G11" s="131"/>
      <c r="H11" s="132">
        <f t="shared" si="1"/>
        <v>0</v>
      </c>
    </row>
    <row r="12" spans="1:13" s="143" customFormat="1" ht="20.100000000000001" customHeight="1" x14ac:dyDescent="0.25">
      <c r="A12" s="136" t="s">
        <v>442</v>
      </c>
      <c r="B12" s="130"/>
      <c r="C12" s="71"/>
      <c r="D12" s="131"/>
      <c r="E12" s="140">
        <f>SUM(E8:E11)</f>
        <v>515</v>
      </c>
      <c r="F12" s="140"/>
      <c r="G12" s="140">
        <f>SUM(G8:G11)</f>
        <v>0</v>
      </c>
      <c r="H12" s="363">
        <f t="shared" si="1"/>
        <v>0</v>
      </c>
    </row>
    <row r="13" spans="1:13" s="143" customFormat="1" ht="20.100000000000001" customHeight="1" x14ac:dyDescent="0.25">
      <c r="A13" s="113"/>
      <c r="B13" s="130"/>
      <c r="C13" s="71"/>
      <c r="D13" s="131"/>
      <c r="E13" s="131"/>
      <c r="F13" s="131"/>
      <c r="G13" s="131"/>
      <c r="H13" s="135"/>
    </row>
    <row r="14" spans="1:13" s="143" customFormat="1" ht="20.100000000000001" customHeight="1" x14ac:dyDescent="0.25">
      <c r="A14" s="113" t="s">
        <v>444</v>
      </c>
      <c r="B14" s="133" t="s">
        <v>448</v>
      </c>
      <c r="C14" s="71" t="s">
        <v>404</v>
      </c>
      <c r="D14" s="131">
        <v>8</v>
      </c>
      <c r="E14" s="131">
        <v>135</v>
      </c>
      <c r="F14" s="134"/>
      <c r="G14" s="134"/>
      <c r="H14" s="135">
        <f t="shared" si="0"/>
        <v>0</v>
      </c>
    </row>
    <row r="15" spans="1:13" s="143" customFormat="1" ht="20.100000000000001" customHeight="1" x14ac:dyDescent="0.25">
      <c r="A15" s="113" t="s">
        <v>445</v>
      </c>
      <c r="B15" s="133" t="s">
        <v>449</v>
      </c>
      <c r="C15" s="71" t="s">
        <v>404</v>
      </c>
      <c r="D15" s="131">
        <v>8</v>
      </c>
      <c r="E15" s="131">
        <v>130</v>
      </c>
      <c r="F15" s="134"/>
      <c r="G15" s="134"/>
      <c r="H15" s="135">
        <f t="shared" si="0"/>
        <v>0</v>
      </c>
    </row>
    <row r="16" spans="1:13" s="143" customFormat="1" ht="20.100000000000001" customHeight="1" x14ac:dyDescent="0.25">
      <c r="A16" s="113" t="s">
        <v>446</v>
      </c>
      <c r="B16" s="133" t="s">
        <v>450</v>
      </c>
      <c r="C16" s="71" t="s">
        <v>404</v>
      </c>
      <c r="D16" s="131">
        <v>8</v>
      </c>
      <c r="E16" s="131">
        <v>130</v>
      </c>
      <c r="F16" s="134"/>
      <c r="G16" s="134"/>
      <c r="H16" s="135">
        <f t="shared" si="0"/>
        <v>0</v>
      </c>
    </row>
    <row r="17" spans="1:8" ht="20.100000000000001" customHeight="1" x14ac:dyDescent="0.25">
      <c r="A17" s="136" t="s">
        <v>447</v>
      </c>
      <c r="B17" s="133"/>
      <c r="C17" s="84"/>
      <c r="D17" s="134"/>
      <c r="E17" s="140">
        <f>SUM(E14:E16)</f>
        <v>395</v>
      </c>
      <c r="F17" s="134"/>
      <c r="G17" s="140">
        <f>SUM(G14:G16)</f>
        <v>0</v>
      </c>
      <c r="H17" s="141">
        <f t="shared" si="0"/>
        <v>0</v>
      </c>
    </row>
    <row r="18" spans="1:8" ht="20.100000000000001" customHeight="1" x14ac:dyDescent="0.25">
      <c r="A18" s="142"/>
      <c r="B18" s="133"/>
      <c r="C18" s="84"/>
      <c r="D18" s="134"/>
      <c r="E18" s="134"/>
      <c r="F18" s="134"/>
      <c r="G18" s="134"/>
      <c r="H18" s="135"/>
    </row>
    <row r="19" spans="1:8" ht="20.100000000000001" customHeight="1" x14ac:dyDescent="0.25">
      <c r="A19" s="113" t="s">
        <v>451</v>
      </c>
      <c r="B19" s="130" t="s">
        <v>454</v>
      </c>
      <c r="C19" s="71" t="s">
        <v>404</v>
      </c>
      <c r="D19" s="131">
        <v>6</v>
      </c>
      <c r="E19" s="131">
        <v>80</v>
      </c>
      <c r="F19" s="131"/>
      <c r="G19" s="131"/>
      <c r="H19" s="135">
        <f t="shared" si="0"/>
        <v>0</v>
      </c>
    </row>
    <row r="20" spans="1:8" s="143" customFormat="1" ht="20.100000000000001" customHeight="1" x14ac:dyDescent="0.25">
      <c r="A20" s="113" t="s">
        <v>452</v>
      </c>
      <c r="B20" s="133" t="s">
        <v>455</v>
      </c>
      <c r="C20" s="84" t="s">
        <v>404</v>
      </c>
      <c r="D20" s="134">
        <v>6</v>
      </c>
      <c r="E20" s="134">
        <v>75</v>
      </c>
      <c r="F20" s="134"/>
      <c r="G20" s="134"/>
      <c r="H20" s="135">
        <f t="shared" si="0"/>
        <v>0</v>
      </c>
    </row>
    <row r="21" spans="1:8" ht="20.100000000000001" customHeight="1" x14ac:dyDescent="0.25">
      <c r="A21" s="136" t="s">
        <v>453</v>
      </c>
      <c r="B21" s="133"/>
      <c r="C21" s="84"/>
      <c r="D21" s="134"/>
      <c r="E21" s="139">
        <f>SUM(E19:E20)</f>
        <v>155</v>
      </c>
      <c r="F21" s="134"/>
      <c r="G21" s="139">
        <f>SUM(G19:G20)</f>
        <v>0</v>
      </c>
      <c r="H21" s="141">
        <f t="shared" si="0"/>
        <v>0</v>
      </c>
    </row>
    <row r="22" spans="1:8" ht="20.100000000000001" customHeight="1" x14ac:dyDescent="0.25">
      <c r="A22" s="113"/>
      <c r="B22" s="133"/>
      <c r="C22" s="84"/>
      <c r="D22" s="134"/>
      <c r="E22" s="134"/>
      <c r="F22" s="134"/>
      <c r="G22" s="134"/>
      <c r="H22" s="135"/>
    </row>
    <row r="23" spans="1:8" ht="20.100000000000001" customHeight="1" x14ac:dyDescent="0.25">
      <c r="A23" s="113" t="s">
        <v>456</v>
      </c>
      <c r="B23" s="133" t="s">
        <v>459</v>
      </c>
      <c r="C23" s="84" t="s">
        <v>404</v>
      </c>
      <c r="D23" s="134">
        <v>8</v>
      </c>
      <c r="E23" s="134">
        <v>220</v>
      </c>
      <c r="F23" s="134"/>
      <c r="G23" s="134"/>
      <c r="H23" s="135">
        <f t="shared" si="0"/>
        <v>0</v>
      </c>
    </row>
    <row r="24" spans="1:8" ht="20.100000000000001" customHeight="1" x14ac:dyDescent="0.25">
      <c r="A24" s="113" t="s">
        <v>457</v>
      </c>
      <c r="B24" s="133" t="s">
        <v>459</v>
      </c>
      <c r="C24" s="84" t="s">
        <v>404</v>
      </c>
      <c r="D24" s="134">
        <v>8</v>
      </c>
      <c r="E24" s="134">
        <v>220</v>
      </c>
      <c r="F24" s="134"/>
      <c r="G24" s="134"/>
      <c r="H24" s="135">
        <f t="shared" si="0"/>
        <v>0</v>
      </c>
    </row>
    <row r="25" spans="1:8" ht="20.100000000000001" customHeight="1" x14ac:dyDescent="0.25">
      <c r="A25" s="136" t="s">
        <v>458</v>
      </c>
      <c r="B25" s="133"/>
      <c r="C25" s="84"/>
      <c r="D25" s="134"/>
      <c r="E25" s="139">
        <f>SUM(E23:E24)</f>
        <v>440</v>
      </c>
      <c r="F25" s="134"/>
      <c r="G25" s="139">
        <f>SUM(G23:G24)</f>
        <v>0</v>
      </c>
      <c r="H25" s="141">
        <f t="shared" ref="H25" si="2">G25/E25</f>
        <v>0</v>
      </c>
    </row>
    <row r="26" spans="1:8" ht="20.100000000000001" customHeight="1" x14ac:dyDescent="0.25">
      <c r="A26" s="113"/>
      <c r="B26" s="133"/>
      <c r="C26" s="84"/>
      <c r="D26" s="134"/>
      <c r="E26" s="134"/>
      <c r="F26" s="134"/>
      <c r="G26" s="134"/>
      <c r="H26" s="135"/>
    </row>
    <row r="27" spans="1:8" ht="20.100000000000001" customHeight="1" x14ac:dyDescent="0.25">
      <c r="A27" s="113" t="s">
        <v>460</v>
      </c>
      <c r="B27" s="133" t="s">
        <v>465</v>
      </c>
      <c r="C27" s="84" t="s">
        <v>404</v>
      </c>
      <c r="D27" s="134">
        <v>6</v>
      </c>
      <c r="E27" s="134">
        <v>100</v>
      </c>
      <c r="F27" s="134"/>
      <c r="G27" s="134"/>
      <c r="H27" s="135">
        <f t="shared" si="0"/>
        <v>0</v>
      </c>
    </row>
    <row r="28" spans="1:8" ht="20.100000000000001" customHeight="1" x14ac:dyDescent="0.25">
      <c r="A28" s="113" t="s">
        <v>461</v>
      </c>
      <c r="B28" s="133" t="s">
        <v>466</v>
      </c>
      <c r="C28" s="84" t="s">
        <v>404</v>
      </c>
      <c r="D28" s="134">
        <v>6</v>
      </c>
      <c r="E28" s="134">
        <v>100</v>
      </c>
      <c r="F28" s="134"/>
      <c r="G28" s="134"/>
      <c r="H28" s="135">
        <f t="shared" si="0"/>
        <v>0</v>
      </c>
    </row>
    <row r="29" spans="1:8" ht="20.100000000000001" customHeight="1" x14ac:dyDescent="0.25">
      <c r="A29" s="113" t="s">
        <v>462</v>
      </c>
      <c r="B29" s="133" t="s">
        <v>467</v>
      </c>
      <c r="C29" s="84" t="s">
        <v>404</v>
      </c>
      <c r="D29" s="134">
        <v>6</v>
      </c>
      <c r="E29" s="134">
        <v>125</v>
      </c>
      <c r="F29" s="134"/>
      <c r="G29" s="134"/>
      <c r="H29" s="135">
        <f t="shared" si="0"/>
        <v>0</v>
      </c>
    </row>
    <row r="30" spans="1:8" ht="20.100000000000001" customHeight="1" x14ac:dyDescent="0.25">
      <c r="A30" s="113" t="s">
        <v>463</v>
      </c>
      <c r="B30" s="133" t="s">
        <v>468</v>
      </c>
      <c r="C30" s="84" t="s">
        <v>404</v>
      </c>
      <c r="D30" s="134">
        <v>6</v>
      </c>
      <c r="E30" s="134">
        <v>75</v>
      </c>
      <c r="F30" s="134"/>
      <c r="G30" s="134"/>
      <c r="H30" s="135">
        <f t="shared" si="0"/>
        <v>0</v>
      </c>
    </row>
    <row r="31" spans="1:8" ht="20.100000000000001" customHeight="1" x14ac:dyDescent="0.25">
      <c r="A31" s="113" t="s">
        <v>464</v>
      </c>
      <c r="B31" s="133" t="s">
        <v>467</v>
      </c>
      <c r="C31" s="84" t="s">
        <v>404</v>
      </c>
      <c r="D31" s="134">
        <v>6</v>
      </c>
      <c r="E31" s="134">
        <v>125</v>
      </c>
      <c r="F31" s="134"/>
      <c r="G31" s="134"/>
      <c r="H31" s="135">
        <f t="shared" si="0"/>
        <v>0</v>
      </c>
    </row>
    <row r="32" spans="1:8" ht="20.100000000000001" customHeight="1" x14ac:dyDescent="0.25">
      <c r="A32" s="136" t="s">
        <v>469</v>
      </c>
      <c r="B32" s="133"/>
      <c r="C32" s="84"/>
      <c r="D32" s="134"/>
      <c r="E32" s="139">
        <f>SUM(E27:E31)</f>
        <v>525</v>
      </c>
      <c r="F32" s="134"/>
      <c r="G32" s="139">
        <f>SUM(G27:G31)</f>
        <v>0</v>
      </c>
      <c r="H32" s="141">
        <f t="shared" si="0"/>
        <v>0</v>
      </c>
    </row>
    <row r="33" spans="1:8" ht="20.100000000000001" customHeight="1" x14ac:dyDescent="0.25">
      <c r="A33" s="113"/>
      <c r="B33" s="133"/>
      <c r="C33" s="84"/>
      <c r="D33" s="134"/>
      <c r="E33" s="134"/>
      <c r="F33" s="134"/>
      <c r="G33" s="134"/>
      <c r="H33" s="135"/>
    </row>
    <row r="34" spans="1:8" ht="20.100000000000001" customHeight="1" x14ac:dyDescent="0.25">
      <c r="A34" s="113" t="s">
        <v>470</v>
      </c>
      <c r="B34" s="133" t="s">
        <v>473</v>
      </c>
      <c r="C34" s="84" t="s">
        <v>404</v>
      </c>
      <c r="D34" s="134">
        <v>8</v>
      </c>
      <c r="E34" s="134">
        <v>175</v>
      </c>
      <c r="F34" s="134"/>
      <c r="G34" s="134"/>
      <c r="H34" s="135">
        <f t="shared" si="0"/>
        <v>0</v>
      </c>
    </row>
    <row r="35" spans="1:8" ht="20.100000000000001" customHeight="1" x14ac:dyDescent="0.25">
      <c r="A35" s="113" t="s">
        <v>471</v>
      </c>
      <c r="B35" s="133" t="s">
        <v>473</v>
      </c>
      <c r="C35" s="84" t="s">
        <v>404</v>
      </c>
      <c r="D35" s="134">
        <v>8</v>
      </c>
      <c r="E35" s="134">
        <v>175</v>
      </c>
      <c r="F35" s="134"/>
      <c r="G35" s="134"/>
      <c r="H35" s="135">
        <f t="shared" si="0"/>
        <v>0</v>
      </c>
    </row>
    <row r="36" spans="1:8" ht="20.100000000000001" customHeight="1" x14ac:dyDescent="0.25">
      <c r="A36" s="136" t="s">
        <v>472</v>
      </c>
      <c r="B36" s="133"/>
      <c r="C36" s="84"/>
      <c r="D36" s="134"/>
      <c r="E36" s="139">
        <f>SUM(E34:E35)</f>
        <v>350</v>
      </c>
      <c r="F36" s="134"/>
      <c r="G36" s="139">
        <f>SUM(G34:G35)</f>
        <v>0</v>
      </c>
      <c r="H36" s="141">
        <f t="shared" si="0"/>
        <v>0</v>
      </c>
    </row>
    <row r="37" spans="1:8" ht="20.100000000000001" customHeight="1" x14ac:dyDescent="0.25">
      <c r="A37" s="113"/>
      <c r="B37" s="133"/>
      <c r="C37" s="84"/>
      <c r="D37" s="134"/>
      <c r="E37" s="134"/>
      <c r="F37" s="134"/>
      <c r="G37" s="134"/>
      <c r="H37" s="135"/>
    </row>
    <row r="38" spans="1:8" ht="20.100000000000001" customHeight="1" x14ac:dyDescent="0.25">
      <c r="A38" s="113"/>
      <c r="B38" s="133"/>
      <c r="C38" s="84"/>
      <c r="D38" s="134"/>
      <c r="E38" s="134"/>
      <c r="F38" s="134"/>
      <c r="G38" s="134"/>
      <c r="H38" s="135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B442-9198-47EB-823D-072D3D9E6B9B}">
  <sheetPr>
    <pageSetUpPr fitToPage="1"/>
  </sheetPr>
  <dimension ref="A1:M60"/>
  <sheetViews>
    <sheetView topLeftCell="A4" zoomScale="80" zoomScaleNormal="80" workbookViewId="0">
      <selection activeCell="F22" sqref="F22"/>
    </sheetView>
  </sheetViews>
  <sheetFormatPr defaultColWidth="15.7109375" defaultRowHeight="15" x14ac:dyDescent="0.25"/>
  <cols>
    <col min="1" max="1" width="16.85546875" style="4" customWidth="1"/>
    <col min="2" max="2" width="14.5703125" style="4" customWidth="1"/>
    <col min="3" max="3" width="19.28515625" style="4" bestFit="1" customWidth="1"/>
    <col min="4" max="10" width="10.7109375" style="4" customWidth="1"/>
    <col min="11" max="11" width="9" style="4" customWidth="1"/>
    <col min="12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6"/>
      <c r="L3" s="6"/>
      <c r="M3" s="8"/>
    </row>
    <row r="4" spans="1:13" ht="15" customHeight="1" x14ac:dyDescent="0.25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9"/>
      <c r="L4" s="9"/>
    </row>
    <row r="5" spans="1:13" ht="18" customHeight="1" x14ac:dyDescent="0.25">
      <c r="A5" s="446" t="s">
        <v>977</v>
      </c>
      <c r="B5" s="446"/>
      <c r="C5" s="446"/>
      <c r="D5" s="446"/>
      <c r="E5" s="390" t="s">
        <v>255</v>
      </c>
      <c r="F5" s="390"/>
      <c r="G5" s="390"/>
      <c r="H5" s="390"/>
      <c r="I5" s="390"/>
      <c r="J5" s="390"/>
      <c r="K5" s="6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54.75" thickBot="1" x14ac:dyDescent="0.3">
      <c r="A7" s="292" t="s">
        <v>37</v>
      </c>
      <c r="B7" s="292" t="s">
        <v>177</v>
      </c>
      <c r="C7" s="292" t="s">
        <v>48</v>
      </c>
      <c r="D7" s="292" t="s">
        <v>39</v>
      </c>
      <c r="E7" s="292" t="s">
        <v>40</v>
      </c>
      <c r="F7" s="293" t="s">
        <v>492</v>
      </c>
      <c r="G7" s="293" t="s">
        <v>178</v>
      </c>
      <c r="H7" s="293" t="s">
        <v>493</v>
      </c>
      <c r="I7" s="293" t="s">
        <v>167</v>
      </c>
      <c r="J7" s="293" t="s">
        <v>179</v>
      </c>
    </row>
    <row r="8" spans="1:13" ht="20.100000000000001" customHeight="1" x14ac:dyDescent="0.25">
      <c r="A8" s="69" t="s">
        <v>978</v>
      </c>
      <c r="B8" s="70">
        <v>209</v>
      </c>
      <c r="C8" s="71" t="s">
        <v>949</v>
      </c>
      <c r="D8" s="131" t="s">
        <v>494</v>
      </c>
      <c r="E8" s="512">
        <v>4</v>
      </c>
      <c r="F8" s="513" t="s">
        <v>981</v>
      </c>
      <c r="G8" s="512">
        <v>208</v>
      </c>
      <c r="H8" s="514"/>
      <c r="I8" s="515"/>
      <c r="J8" s="516">
        <f>I8/G8</f>
        <v>0</v>
      </c>
      <c r="L8" s="544"/>
    </row>
    <row r="9" spans="1:13" ht="20.100000000000001" customHeight="1" x14ac:dyDescent="0.25">
      <c r="A9" s="69" t="s">
        <v>979</v>
      </c>
      <c r="B9" s="75">
        <v>194</v>
      </c>
      <c r="C9" s="71" t="s">
        <v>949</v>
      </c>
      <c r="D9" s="131" t="s">
        <v>494</v>
      </c>
      <c r="E9" s="512">
        <v>2.5</v>
      </c>
      <c r="F9" s="513" t="s">
        <v>981</v>
      </c>
      <c r="G9" s="512">
        <v>62.1</v>
      </c>
      <c r="H9" s="514"/>
      <c r="I9" s="515"/>
      <c r="J9" s="516">
        <f>I9/G9</f>
        <v>0</v>
      </c>
    </row>
    <row r="10" spans="1:13" ht="20.100000000000001" customHeight="1" x14ac:dyDescent="0.25">
      <c r="A10" s="69" t="s">
        <v>980</v>
      </c>
      <c r="B10" s="75" t="s">
        <v>974</v>
      </c>
      <c r="C10" s="71" t="s">
        <v>949</v>
      </c>
      <c r="D10" s="131" t="s">
        <v>494</v>
      </c>
      <c r="E10" s="512">
        <v>2</v>
      </c>
      <c r="F10" s="513" t="s">
        <v>981</v>
      </c>
      <c r="G10" s="512">
        <v>30.3</v>
      </c>
      <c r="H10" s="514"/>
      <c r="I10" s="515"/>
      <c r="J10" s="516">
        <f>I10/G10</f>
        <v>0</v>
      </c>
    </row>
    <row r="11" spans="1:13" ht="20.100000000000001" customHeight="1" x14ac:dyDescent="0.25">
      <c r="A11" s="69" t="s">
        <v>967</v>
      </c>
      <c r="B11" s="75" t="s">
        <v>823</v>
      </c>
      <c r="C11" s="71" t="s">
        <v>949</v>
      </c>
      <c r="D11" s="131" t="s">
        <v>494</v>
      </c>
      <c r="E11" s="512">
        <v>1.25</v>
      </c>
      <c r="F11" s="513" t="s">
        <v>981</v>
      </c>
      <c r="G11" s="512">
        <v>10.7</v>
      </c>
      <c r="H11" s="514"/>
      <c r="I11" s="515"/>
      <c r="J11" s="516">
        <f>I11/G11</f>
        <v>0</v>
      </c>
    </row>
    <row r="12" spans="1:13" s="143" customFormat="1" ht="20.100000000000001" customHeight="1" x14ac:dyDescent="0.25">
      <c r="A12" s="69" t="s">
        <v>966</v>
      </c>
      <c r="B12" s="75" t="s">
        <v>842</v>
      </c>
      <c r="C12" s="71" t="s">
        <v>949</v>
      </c>
      <c r="D12" s="131" t="s">
        <v>494</v>
      </c>
      <c r="E12" s="512">
        <v>0.75</v>
      </c>
      <c r="F12" s="513" t="s">
        <v>981</v>
      </c>
      <c r="G12" s="512">
        <v>4.2</v>
      </c>
      <c r="H12" s="514"/>
      <c r="I12" s="515"/>
      <c r="J12" s="516">
        <f>I12/G12</f>
        <v>0</v>
      </c>
    </row>
    <row r="13" spans="1:13" s="143" customFormat="1" ht="20.100000000000001" customHeight="1" x14ac:dyDescent="0.25">
      <c r="A13" s="69" t="s">
        <v>279</v>
      </c>
      <c r="B13" s="75" t="s">
        <v>429</v>
      </c>
      <c r="C13" s="71" t="s">
        <v>949</v>
      </c>
      <c r="D13" s="131" t="s">
        <v>494</v>
      </c>
      <c r="E13" s="512">
        <v>0.75</v>
      </c>
      <c r="F13" s="513" t="s">
        <v>981</v>
      </c>
      <c r="G13" s="512">
        <v>3.07</v>
      </c>
      <c r="H13" s="514"/>
      <c r="I13" s="515"/>
      <c r="J13" s="516">
        <f>I13/G13</f>
        <v>0</v>
      </c>
    </row>
    <row r="14" spans="1:13" s="143" customFormat="1" ht="20.100000000000001" customHeight="1" x14ac:dyDescent="0.25">
      <c r="A14" s="69" t="s">
        <v>280</v>
      </c>
      <c r="B14" s="75" t="s">
        <v>975</v>
      </c>
      <c r="C14" s="71" t="s">
        <v>949</v>
      </c>
      <c r="D14" s="131" t="s">
        <v>494</v>
      </c>
      <c r="E14" s="512">
        <v>0.75</v>
      </c>
      <c r="F14" s="513" t="s">
        <v>981</v>
      </c>
      <c r="G14" s="512">
        <v>2.39</v>
      </c>
      <c r="H14" s="514"/>
      <c r="I14" s="515"/>
      <c r="J14" s="516">
        <f>I14/G14</f>
        <v>0</v>
      </c>
    </row>
    <row r="15" spans="1:13" s="143" customFormat="1" ht="20.100000000000001" customHeight="1" x14ac:dyDescent="0.25">
      <c r="A15" s="69" t="s">
        <v>281</v>
      </c>
      <c r="B15" s="75" t="s">
        <v>750</v>
      </c>
      <c r="C15" s="71" t="s">
        <v>949</v>
      </c>
      <c r="D15" s="131" t="s">
        <v>494</v>
      </c>
      <c r="E15" s="512">
        <v>0.75</v>
      </c>
      <c r="F15" s="513" t="s">
        <v>981</v>
      </c>
      <c r="G15" s="512">
        <v>2.08</v>
      </c>
      <c r="H15" s="514"/>
      <c r="I15" s="515"/>
      <c r="J15" s="516">
        <f>I15/G15</f>
        <v>0</v>
      </c>
    </row>
    <row r="16" spans="1:13" s="143" customFormat="1" ht="20.100000000000001" customHeight="1" x14ac:dyDescent="0.25">
      <c r="A16" s="69" t="s">
        <v>282</v>
      </c>
      <c r="B16" s="75" t="s">
        <v>761</v>
      </c>
      <c r="C16" s="71" t="s">
        <v>949</v>
      </c>
      <c r="D16" s="131" t="s">
        <v>494</v>
      </c>
      <c r="E16" s="512">
        <v>0.75</v>
      </c>
      <c r="F16" s="513" t="s">
        <v>981</v>
      </c>
      <c r="G16" s="512">
        <v>2.39</v>
      </c>
      <c r="H16" s="514"/>
      <c r="I16" s="515"/>
      <c r="J16" s="516">
        <f>I16/G16</f>
        <v>0</v>
      </c>
    </row>
    <row r="17" spans="1:10" s="143" customFormat="1" ht="20.100000000000001" customHeight="1" x14ac:dyDescent="0.25">
      <c r="A17" s="69" t="s">
        <v>283</v>
      </c>
      <c r="B17" s="75" t="s">
        <v>765</v>
      </c>
      <c r="C17" s="71" t="s">
        <v>949</v>
      </c>
      <c r="D17" s="131" t="s">
        <v>494</v>
      </c>
      <c r="E17" s="512">
        <v>0.75</v>
      </c>
      <c r="F17" s="513" t="s">
        <v>981</v>
      </c>
      <c r="G17" s="512">
        <v>2.39</v>
      </c>
      <c r="H17" s="514"/>
      <c r="I17" s="515"/>
      <c r="J17" s="516">
        <f>I17/G17</f>
        <v>0</v>
      </c>
    </row>
    <row r="18" spans="1:10" s="143" customFormat="1" ht="20.100000000000001" customHeight="1" x14ac:dyDescent="0.25">
      <c r="A18" s="69" t="s">
        <v>284</v>
      </c>
      <c r="B18" s="75" t="s">
        <v>772</v>
      </c>
      <c r="C18" s="71" t="s">
        <v>949</v>
      </c>
      <c r="D18" s="131" t="s">
        <v>494</v>
      </c>
      <c r="E18" s="512">
        <v>0.75</v>
      </c>
      <c r="F18" s="513" t="s">
        <v>981</v>
      </c>
      <c r="G18" s="512">
        <v>2.92</v>
      </c>
      <c r="H18" s="514"/>
      <c r="I18" s="515"/>
      <c r="J18" s="516">
        <f>I18/G18</f>
        <v>0</v>
      </c>
    </row>
    <row r="19" spans="1:10" s="143" customFormat="1" ht="20.100000000000001" customHeight="1" x14ac:dyDescent="0.25">
      <c r="A19" s="69" t="s">
        <v>285</v>
      </c>
      <c r="B19" s="75" t="s">
        <v>774</v>
      </c>
      <c r="C19" s="71" t="s">
        <v>949</v>
      </c>
      <c r="D19" s="131" t="s">
        <v>494</v>
      </c>
      <c r="E19" s="512">
        <v>0.75</v>
      </c>
      <c r="F19" s="513" t="s">
        <v>981</v>
      </c>
      <c r="G19" s="512">
        <v>2.02</v>
      </c>
      <c r="H19" s="514"/>
      <c r="I19" s="515"/>
      <c r="J19" s="516">
        <f>I19/G19</f>
        <v>0</v>
      </c>
    </row>
    <row r="20" spans="1:10" ht="20.100000000000001" customHeight="1" x14ac:dyDescent="0.25">
      <c r="A20" s="69" t="s">
        <v>286</v>
      </c>
      <c r="B20" s="75" t="s">
        <v>781</v>
      </c>
      <c r="C20" s="71" t="s">
        <v>949</v>
      </c>
      <c r="D20" s="131" t="s">
        <v>494</v>
      </c>
      <c r="E20" s="512">
        <v>0.75</v>
      </c>
      <c r="F20" s="513" t="s">
        <v>981</v>
      </c>
      <c r="G20" s="512">
        <v>1.74</v>
      </c>
      <c r="H20" s="514"/>
      <c r="I20" s="515"/>
      <c r="J20" s="516">
        <f>I20/G20</f>
        <v>0</v>
      </c>
    </row>
    <row r="21" spans="1:10" ht="20.100000000000001" customHeight="1" x14ac:dyDescent="0.25">
      <c r="A21" s="69" t="s">
        <v>287</v>
      </c>
      <c r="B21" s="75">
        <v>209</v>
      </c>
      <c r="C21" s="71" t="s">
        <v>949</v>
      </c>
      <c r="D21" s="131" t="s">
        <v>494</v>
      </c>
      <c r="E21" s="512">
        <v>2</v>
      </c>
      <c r="F21" s="513" t="s">
        <v>981</v>
      </c>
      <c r="G21" s="512">
        <v>30.34</v>
      </c>
      <c r="H21" s="514"/>
      <c r="I21" s="515"/>
      <c r="J21" s="516">
        <f>I21/G21</f>
        <v>0</v>
      </c>
    </row>
    <row r="22" spans="1:10" ht="20.100000000000001" customHeight="1" x14ac:dyDescent="0.25">
      <c r="A22" s="69" t="s">
        <v>972</v>
      </c>
      <c r="B22" s="75">
        <v>117</v>
      </c>
      <c r="C22" s="71" t="s">
        <v>949</v>
      </c>
      <c r="D22" s="131" t="s">
        <v>494</v>
      </c>
      <c r="E22" s="512">
        <v>0.75</v>
      </c>
      <c r="F22" s="513" t="s">
        <v>981</v>
      </c>
      <c r="G22" s="512">
        <v>4.32</v>
      </c>
      <c r="H22" s="514"/>
      <c r="I22" s="515"/>
      <c r="J22" s="516">
        <f>I22/G22</f>
        <v>0</v>
      </c>
    </row>
    <row r="23" spans="1:10" ht="20.100000000000001" customHeight="1" x14ac:dyDescent="0.25">
      <c r="A23" s="69"/>
      <c r="B23" s="75"/>
      <c r="C23" s="71"/>
      <c r="D23" s="131"/>
      <c r="E23" s="512"/>
      <c r="F23" s="543"/>
      <c r="G23" s="517">
        <f>SUM(G8:G22)</f>
        <v>368.95999999999992</v>
      </c>
      <c r="H23" s="514"/>
      <c r="I23" s="517">
        <f>SUM(I8:I22)</f>
        <v>0</v>
      </c>
      <c r="J23" s="542">
        <f>I23/G23</f>
        <v>0</v>
      </c>
    </row>
    <row r="24" spans="1:10" s="143" customFormat="1" ht="20.100000000000001" customHeight="1" x14ac:dyDescent="0.25">
      <c r="A24" s="69"/>
      <c r="B24" s="75"/>
      <c r="C24" s="71"/>
      <c r="D24" s="131"/>
      <c r="E24" s="512"/>
      <c r="F24" s="543"/>
      <c r="G24" s="512"/>
      <c r="H24" s="514"/>
      <c r="I24" s="515"/>
      <c r="J24" s="516"/>
    </row>
    <row r="25" spans="1:10" ht="20.100000000000001" customHeight="1" x14ac:dyDescent="0.25">
      <c r="A25" s="69"/>
      <c r="B25" s="75"/>
      <c r="C25" s="71"/>
      <c r="D25" s="131"/>
      <c r="E25" s="512"/>
      <c r="F25" s="543"/>
      <c r="G25" s="512"/>
      <c r="H25" s="514"/>
      <c r="I25" s="515"/>
      <c r="J25" s="516"/>
    </row>
    <row r="26" spans="1:10" ht="20.100000000000001" customHeight="1" x14ac:dyDescent="0.25">
      <c r="A26" s="69"/>
      <c r="B26" s="75"/>
      <c r="C26" s="71"/>
      <c r="D26" s="131"/>
      <c r="E26" s="512"/>
      <c r="F26" s="543"/>
      <c r="G26" s="512"/>
      <c r="H26" s="514"/>
      <c r="I26" s="515"/>
      <c r="J26" s="516"/>
    </row>
    <row r="27" spans="1:10" ht="20.100000000000001" customHeight="1" x14ac:dyDescent="0.25">
      <c r="A27" s="69"/>
      <c r="B27" s="75"/>
      <c r="C27" s="71"/>
      <c r="D27" s="131"/>
      <c r="E27" s="512"/>
      <c r="F27" s="543"/>
      <c r="G27" s="512"/>
      <c r="H27" s="514"/>
      <c r="I27" s="515"/>
      <c r="J27" s="516"/>
    </row>
    <row r="28" spans="1:10" ht="20.100000000000001" customHeight="1" x14ac:dyDescent="0.25">
      <c r="A28" s="69"/>
      <c r="B28" s="75"/>
      <c r="C28" s="71"/>
      <c r="D28" s="131"/>
      <c r="E28" s="512"/>
      <c r="F28" s="543"/>
      <c r="G28" s="512"/>
      <c r="H28" s="514"/>
      <c r="I28" s="515"/>
      <c r="J28" s="516"/>
    </row>
    <row r="29" spans="1:10" ht="20.100000000000001" customHeight="1" x14ac:dyDescent="0.25">
      <c r="A29" s="69"/>
      <c r="B29" s="75"/>
      <c r="C29" s="71"/>
      <c r="D29" s="131"/>
      <c r="E29" s="512"/>
      <c r="F29" s="543"/>
      <c r="G29" s="512"/>
      <c r="H29" s="514"/>
      <c r="I29" s="515"/>
      <c r="J29" s="516"/>
    </row>
    <row r="30" spans="1:10" ht="20.100000000000001" customHeight="1" x14ac:dyDescent="0.25">
      <c r="A30" s="69"/>
      <c r="B30" s="75"/>
      <c r="C30" s="71"/>
      <c r="D30" s="131"/>
      <c r="E30" s="512"/>
      <c r="F30" s="543"/>
      <c r="G30" s="512"/>
      <c r="H30" s="514"/>
      <c r="I30" s="515"/>
      <c r="J30" s="516"/>
    </row>
    <row r="31" spans="1:10" ht="20.100000000000001" customHeight="1" x14ac:dyDescent="0.25">
      <c r="A31" s="69"/>
      <c r="B31" s="75"/>
      <c r="C31" s="71"/>
      <c r="D31" s="131"/>
      <c r="E31" s="512"/>
      <c r="F31" s="543"/>
      <c r="G31" s="512"/>
      <c r="H31" s="514"/>
      <c r="I31" s="515"/>
      <c r="J31" s="516"/>
    </row>
    <row r="32" spans="1:10" ht="20.100000000000001" customHeight="1" x14ac:dyDescent="0.25">
      <c r="A32" s="69"/>
      <c r="B32" s="75"/>
      <c r="C32" s="71"/>
      <c r="D32" s="131"/>
      <c r="E32" s="512"/>
      <c r="F32" s="543"/>
      <c r="G32" s="512"/>
      <c r="H32" s="514"/>
      <c r="I32" s="515"/>
      <c r="J32" s="516"/>
    </row>
    <row r="33" spans="1:10" ht="20.100000000000001" customHeight="1" x14ac:dyDescent="0.25">
      <c r="A33" s="69"/>
      <c r="B33" s="75"/>
      <c r="C33" s="71"/>
      <c r="D33" s="131"/>
      <c r="E33" s="512"/>
      <c r="F33" s="543"/>
      <c r="G33" s="512"/>
      <c r="H33" s="514"/>
      <c r="I33" s="515"/>
      <c r="J33" s="516"/>
    </row>
    <row r="34" spans="1:10" ht="20.100000000000001" customHeight="1" x14ac:dyDescent="0.25">
      <c r="A34" s="69"/>
      <c r="B34" s="75"/>
      <c r="C34" s="71"/>
      <c r="D34" s="131"/>
      <c r="E34" s="512"/>
      <c r="F34" s="543"/>
      <c r="G34" s="512"/>
      <c r="H34" s="514"/>
      <c r="I34" s="515"/>
      <c r="J34" s="516"/>
    </row>
    <row r="35" spans="1:10" ht="20.100000000000001" customHeight="1" x14ac:dyDescent="0.25">
      <c r="A35" s="69"/>
      <c r="B35" s="75"/>
      <c r="C35" s="71"/>
      <c r="D35" s="131"/>
      <c r="E35" s="512"/>
      <c r="F35" s="543"/>
      <c r="G35" s="512"/>
      <c r="H35" s="514"/>
      <c r="I35" s="515"/>
      <c r="J35" s="516"/>
    </row>
    <row r="36" spans="1:10" ht="20.100000000000001" customHeight="1" x14ac:dyDescent="0.25">
      <c r="A36" s="69"/>
      <c r="B36" s="75"/>
      <c r="C36" s="71"/>
      <c r="D36" s="131"/>
      <c r="E36" s="512"/>
      <c r="F36" s="543"/>
      <c r="G36" s="512"/>
      <c r="H36" s="514"/>
      <c r="I36" s="515"/>
      <c r="J36" s="516"/>
    </row>
    <row r="37" spans="1:10" ht="20.100000000000001" customHeight="1" x14ac:dyDescent="0.25">
      <c r="A37" s="69"/>
      <c r="B37" s="75"/>
      <c r="C37" s="71"/>
      <c r="D37" s="131"/>
      <c r="E37" s="512"/>
      <c r="F37" s="543"/>
      <c r="G37" s="512"/>
      <c r="H37" s="514"/>
      <c r="I37" s="515"/>
      <c r="J37" s="516"/>
    </row>
    <row r="38" spans="1:10" ht="20.100000000000001" customHeight="1" x14ac:dyDescent="0.25">
      <c r="A38" s="69"/>
      <c r="B38" s="75"/>
      <c r="C38" s="71"/>
      <c r="D38" s="131"/>
      <c r="E38" s="512"/>
      <c r="F38" s="543"/>
      <c r="G38" s="512"/>
      <c r="H38" s="514"/>
      <c r="I38" s="515"/>
      <c r="J38" s="516"/>
    </row>
    <row r="39" spans="1:10" ht="20.100000000000001" customHeight="1" x14ac:dyDescent="0.25">
      <c r="A39" s="69"/>
      <c r="B39" s="75"/>
      <c r="C39" s="71"/>
      <c r="D39" s="131"/>
      <c r="E39" s="512"/>
      <c r="F39" s="543"/>
      <c r="G39" s="512"/>
      <c r="H39" s="514"/>
      <c r="I39" s="515"/>
      <c r="J39" s="516"/>
    </row>
    <row r="40" spans="1:10" ht="20.100000000000001" customHeight="1" x14ac:dyDescent="0.25">
      <c r="A40" s="69"/>
      <c r="B40" s="75"/>
      <c r="C40" s="71"/>
      <c r="D40" s="131"/>
      <c r="E40" s="512"/>
      <c r="F40" s="513"/>
      <c r="G40" s="517"/>
      <c r="H40" s="514"/>
      <c r="I40" s="517"/>
      <c r="J40" s="542"/>
    </row>
    <row r="41" spans="1:10" ht="20.100000000000001" customHeight="1" x14ac:dyDescent="0.25">
      <c r="A41" s="69"/>
      <c r="B41" s="75"/>
      <c r="C41" s="71"/>
      <c r="D41" s="131"/>
      <c r="E41" s="512"/>
      <c r="F41" s="543"/>
      <c r="G41" s="512"/>
      <c r="H41" s="514"/>
      <c r="I41" s="515"/>
      <c r="J41" s="516"/>
    </row>
    <row r="42" spans="1:10" ht="20.100000000000001" customHeight="1" thickBot="1" x14ac:dyDescent="0.3">
      <c r="A42" s="294"/>
      <c r="B42" s="168"/>
      <c r="C42" s="88"/>
      <c r="D42" s="295"/>
      <c r="E42" s="296"/>
      <c r="F42" s="295"/>
      <c r="G42" s="296"/>
      <c r="H42" s="296"/>
      <c r="I42" s="296"/>
      <c r="J42" s="518"/>
    </row>
    <row r="43" spans="1:10" ht="20.100000000000001" customHeight="1" x14ac:dyDescent="0.25">
      <c r="A43" s="150"/>
      <c r="B43" s="150"/>
      <c r="C43" s="152"/>
      <c r="D43" s="152"/>
      <c r="E43" s="153"/>
      <c r="F43" s="152"/>
      <c r="G43" s="154"/>
    </row>
    <row r="44" spans="1:10" ht="20.100000000000001" customHeight="1" x14ac:dyDescent="0.25">
      <c r="A44" s="155"/>
      <c r="B44" s="155"/>
      <c r="C44" s="156"/>
      <c r="D44" s="157"/>
      <c r="E44" s="157"/>
      <c r="F44" s="157"/>
      <c r="G44" s="157"/>
    </row>
    <row r="45" spans="1:10" ht="20.100000000000001" customHeight="1" x14ac:dyDescent="0.25">
      <c r="A45" s="155"/>
      <c r="B45" s="155"/>
      <c r="C45" s="156"/>
      <c r="D45" s="157"/>
      <c r="E45" s="157"/>
      <c r="F45" s="157"/>
      <c r="G45" s="157"/>
    </row>
    <row r="46" spans="1:10" ht="20.100000000000001" customHeight="1" x14ac:dyDescent="0.25">
      <c r="A46" s="155"/>
      <c r="B46" s="155"/>
      <c r="C46" s="156"/>
      <c r="D46" s="157"/>
      <c r="E46" s="157"/>
      <c r="F46" s="157"/>
      <c r="G46" s="157"/>
    </row>
    <row r="47" spans="1:10" ht="20.100000000000001" customHeight="1" x14ac:dyDescent="0.25">
      <c r="A47" s="159"/>
      <c r="B47" s="159"/>
      <c r="C47" s="156"/>
      <c r="D47" s="157"/>
      <c r="E47" s="157"/>
      <c r="F47" s="157"/>
      <c r="G47" s="157"/>
    </row>
    <row r="50" spans="1:7" x14ac:dyDescent="0.25">
      <c r="A50" s="160"/>
      <c r="B50" s="160"/>
    </row>
    <row r="51" spans="1:7" x14ac:dyDescent="0.25">
      <c r="A51" s="150"/>
      <c r="B51" s="150"/>
      <c r="C51" s="152"/>
      <c r="D51" s="152"/>
      <c r="E51" s="153"/>
      <c r="F51" s="152"/>
      <c r="G51" s="154"/>
    </row>
    <row r="52" spans="1:7" x14ac:dyDescent="0.25">
      <c r="A52" s="155"/>
      <c r="B52" s="155"/>
      <c r="C52" s="156"/>
      <c r="D52" s="157"/>
      <c r="E52" s="157"/>
      <c r="F52" s="157"/>
      <c r="G52" s="157"/>
    </row>
    <row r="53" spans="1:7" x14ac:dyDescent="0.25">
      <c r="A53" s="159"/>
      <c r="B53" s="159"/>
      <c r="C53" s="156"/>
      <c r="D53" s="157"/>
      <c r="E53" s="157"/>
      <c r="F53" s="157"/>
      <c r="G53" s="157"/>
    </row>
    <row r="54" spans="1:7" x14ac:dyDescent="0.25">
      <c r="A54" s="155"/>
      <c r="B54" s="155"/>
      <c r="C54" s="156"/>
      <c r="D54" s="157"/>
      <c r="E54" s="157"/>
      <c r="F54" s="157"/>
      <c r="G54" s="157"/>
    </row>
    <row r="55" spans="1:7" x14ac:dyDescent="0.25">
      <c r="A55" s="155"/>
      <c r="B55" s="155"/>
      <c r="C55" s="156"/>
      <c r="D55" s="157"/>
      <c r="E55" s="157"/>
      <c r="F55" s="157"/>
      <c r="G55" s="157"/>
    </row>
    <row r="56" spans="1:7" x14ac:dyDescent="0.25">
      <c r="A56" s="159"/>
      <c r="B56" s="159"/>
      <c r="C56" s="156"/>
      <c r="D56" s="157"/>
      <c r="E56" s="157"/>
      <c r="F56" s="157"/>
      <c r="G56" s="157"/>
    </row>
    <row r="57" spans="1:7" x14ac:dyDescent="0.25">
      <c r="A57" s="155"/>
      <c r="B57" s="155"/>
      <c r="C57" s="156"/>
      <c r="D57" s="157"/>
      <c r="E57" s="157"/>
      <c r="F57" s="157"/>
      <c r="G57" s="157"/>
    </row>
    <row r="59" spans="1:7" x14ac:dyDescent="0.25">
      <c r="A59" s="91"/>
      <c r="B59" s="91"/>
    </row>
    <row r="60" spans="1:7" x14ac:dyDescent="0.25">
      <c r="A60" s="92"/>
      <c r="B60" s="92"/>
    </row>
  </sheetData>
  <mergeCells count="6">
    <mergeCell ref="A1:J1"/>
    <mergeCell ref="A2:J2"/>
    <mergeCell ref="A3:J3"/>
    <mergeCell ref="A4:J4"/>
    <mergeCell ref="A5:D5"/>
    <mergeCell ref="E5:J5"/>
  </mergeCells>
  <phoneticPr fontId="46" type="noConversion"/>
  <printOptions horizontalCentered="1"/>
  <pageMargins left="0.7" right="0.7" top="0.5" bottom="0.5" header="0" footer="0"/>
  <pageSetup scale="79" fitToHeight="0" orientation="portrait" r:id="rId1"/>
  <headerFooter alignWithMargins="0">
    <oddFooter xml:space="preserve">&amp;C &amp;R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3510-15E4-41C9-B9F9-4D955B23683A}">
  <sheetPr>
    <pageSetUpPr fitToPage="1"/>
  </sheetPr>
  <dimension ref="A1:M60"/>
  <sheetViews>
    <sheetView zoomScale="80" zoomScaleNormal="80" workbookViewId="0">
      <selection activeCell="L8" sqref="L8"/>
    </sheetView>
  </sheetViews>
  <sheetFormatPr defaultColWidth="15.7109375" defaultRowHeight="15" x14ac:dyDescent="0.25"/>
  <cols>
    <col min="1" max="1" width="16.85546875" style="4" customWidth="1"/>
    <col min="2" max="2" width="14.5703125" style="4" customWidth="1"/>
    <col min="3" max="3" width="19.28515625" style="4" bestFit="1" customWidth="1"/>
    <col min="4" max="10" width="10.7109375" style="4" customWidth="1"/>
    <col min="11" max="11" width="9" style="4" customWidth="1"/>
    <col min="12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6"/>
      <c r="L3" s="6"/>
      <c r="M3" s="8"/>
    </row>
    <row r="4" spans="1:13" ht="15" customHeight="1" x14ac:dyDescent="0.25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9"/>
      <c r="L4" s="9"/>
    </row>
    <row r="5" spans="1:13" ht="18" customHeight="1" x14ac:dyDescent="0.25">
      <c r="A5" s="446" t="s">
        <v>490</v>
      </c>
      <c r="B5" s="446"/>
      <c r="C5" s="446"/>
      <c r="D5" s="446"/>
      <c r="E5" s="390" t="s">
        <v>491</v>
      </c>
      <c r="F5" s="390"/>
      <c r="G5" s="390"/>
      <c r="H5" s="390"/>
      <c r="I5" s="390"/>
      <c r="J5" s="390"/>
      <c r="K5" s="6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54.75" thickBot="1" x14ac:dyDescent="0.3">
      <c r="A7" s="292" t="s">
        <v>37</v>
      </c>
      <c r="B7" s="292" t="s">
        <v>177</v>
      </c>
      <c r="C7" s="292" t="s">
        <v>48</v>
      </c>
      <c r="D7" s="292" t="s">
        <v>39</v>
      </c>
      <c r="E7" s="292" t="s">
        <v>40</v>
      </c>
      <c r="F7" s="293" t="s">
        <v>492</v>
      </c>
      <c r="G7" s="293" t="s">
        <v>178</v>
      </c>
      <c r="H7" s="293" t="s">
        <v>493</v>
      </c>
      <c r="I7" s="293" t="s">
        <v>167</v>
      </c>
      <c r="J7" s="293" t="s">
        <v>179</v>
      </c>
    </row>
    <row r="8" spans="1:13" ht="20.100000000000001" customHeight="1" x14ac:dyDescent="0.25">
      <c r="A8" s="69" t="s">
        <v>971</v>
      </c>
      <c r="B8" s="70">
        <v>209</v>
      </c>
      <c r="C8" s="71" t="s">
        <v>949</v>
      </c>
      <c r="D8" s="131" t="s">
        <v>494</v>
      </c>
      <c r="E8" s="512">
        <v>1.5</v>
      </c>
      <c r="F8" s="513" t="s">
        <v>981</v>
      </c>
      <c r="G8" s="512">
        <v>22.36</v>
      </c>
      <c r="H8" s="514"/>
      <c r="I8" s="515"/>
      <c r="J8" s="516">
        <f>I8/G8</f>
        <v>0</v>
      </c>
      <c r="L8" s="544"/>
    </row>
    <row r="9" spans="1:13" ht="20.100000000000001" customHeight="1" x14ac:dyDescent="0.25">
      <c r="A9" s="69" t="s">
        <v>970</v>
      </c>
      <c r="B9" s="75">
        <v>194</v>
      </c>
      <c r="C9" s="71" t="s">
        <v>949</v>
      </c>
      <c r="D9" s="131" t="s">
        <v>494</v>
      </c>
      <c r="E9" s="512">
        <v>1</v>
      </c>
      <c r="F9" s="513" t="s">
        <v>981</v>
      </c>
      <c r="G9" s="512">
        <v>5.93</v>
      </c>
      <c r="H9" s="514"/>
      <c r="I9" s="515"/>
      <c r="J9" s="516">
        <f>I9/G9</f>
        <v>0</v>
      </c>
    </row>
    <row r="10" spans="1:13" ht="20.100000000000001" customHeight="1" x14ac:dyDescent="0.25">
      <c r="A10" s="69" t="s">
        <v>969</v>
      </c>
      <c r="B10" s="75" t="s">
        <v>974</v>
      </c>
      <c r="C10" s="71" t="s">
        <v>949</v>
      </c>
      <c r="D10" s="131" t="s">
        <v>494</v>
      </c>
      <c r="E10" s="512">
        <v>1</v>
      </c>
      <c r="F10" s="513" t="s">
        <v>981</v>
      </c>
      <c r="G10" s="512">
        <v>5</v>
      </c>
      <c r="H10" s="514"/>
      <c r="I10" s="515"/>
      <c r="J10" s="516">
        <f>I10/G10</f>
        <v>0</v>
      </c>
    </row>
    <row r="11" spans="1:13" ht="20.100000000000001" customHeight="1" x14ac:dyDescent="0.25">
      <c r="A11" s="69" t="s">
        <v>968</v>
      </c>
      <c r="B11" s="75" t="s">
        <v>974</v>
      </c>
      <c r="C11" s="71" t="s">
        <v>949</v>
      </c>
      <c r="D11" s="131" t="s">
        <v>494</v>
      </c>
      <c r="E11" s="512">
        <v>0.75</v>
      </c>
      <c r="F11" s="513" t="s">
        <v>981</v>
      </c>
      <c r="G11" s="512">
        <v>2.83</v>
      </c>
      <c r="H11" s="514"/>
      <c r="I11" s="515"/>
      <c r="J11" s="516">
        <f>I11/G11</f>
        <v>0</v>
      </c>
    </row>
    <row r="12" spans="1:13" s="143" customFormat="1" ht="20.100000000000001" customHeight="1" x14ac:dyDescent="0.25">
      <c r="A12" s="69" t="s">
        <v>967</v>
      </c>
      <c r="B12" s="75" t="s">
        <v>823</v>
      </c>
      <c r="C12" s="71" t="s">
        <v>949</v>
      </c>
      <c r="D12" s="131" t="s">
        <v>494</v>
      </c>
      <c r="E12" s="512">
        <v>0.75</v>
      </c>
      <c r="F12" s="513" t="s">
        <v>981</v>
      </c>
      <c r="G12" s="512">
        <v>3.8</v>
      </c>
      <c r="H12" s="514"/>
      <c r="I12" s="515"/>
      <c r="J12" s="516">
        <f>I12/G12</f>
        <v>0</v>
      </c>
    </row>
    <row r="13" spans="1:13" s="143" customFormat="1" ht="20.100000000000001" customHeight="1" x14ac:dyDescent="0.25">
      <c r="A13" s="69" t="s">
        <v>966</v>
      </c>
      <c r="B13" s="75" t="s">
        <v>842</v>
      </c>
      <c r="C13" s="71" t="s">
        <v>949</v>
      </c>
      <c r="D13" s="131" t="s">
        <v>494</v>
      </c>
      <c r="E13" s="512">
        <v>0.75</v>
      </c>
      <c r="F13" s="513" t="s">
        <v>981</v>
      </c>
      <c r="G13" s="512">
        <v>2.2999999999999998</v>
      </c>
      <c r="H13" s="514"/>
      <c r="I13" s="515"/>
      <c r="J13" s="516">
        <f>I13/G13</f>
        <v>0</v>
      </c>
    </row>
    <row r="14" spans="1:13" s="143" customFormat="1" ht="20.100000000000001" customHeight="1" x14ac:dyDescent="0.25">
      <c r="A14" s="69" t="s">
        <v>965</v>
      </c>
      <c r="B14" s="75">
        <v>180</v>
      </c>
      <c r="C14" s="71" t="s">
        <v>949</v>
      </c>
      <c r="D14" s="131" t="s">
        <v>494</v>
      </c>
      <c r="E14" s="512">
        <v>0.75</v>
      </c>
      <c r="F14" s="513" t="s">
        <v>981</v>
      </c>
      <c r="G14" s="512">
        <v>1.25</v>
      </c>
      <c r="H14" s="514"/>
      <c r="I14" s="515"/>
      <c r="J14" s="516">
        <f>I14/G14</f>
        <v>0</v>
      </c>
    </row>
    <row r="15" spans="1:13" s="143" customFormat="1" ht="20.100000000000001" customHeight="1" x14ac:dyDescent="0.25">
      <c r="A15" s="69" t="s">
        <v>964</v>
      </c>
      <c r="B15" s="75">
        <v>101</v>
      </c>
      <c r="C15" s="71" t="s">
        <v>949</v>
      </c>
      <c r="D15" s="131" t="s">
        <v>494</v>
      </c>
      <c r="E15" s="512">
        <v>0.75</v>
      </c>
      <c r="F15" s="513" t="s">
        <v>981</v>
      </c>
      <c r="G15" s="512">
        <v>1.25</v>
      </c>
      <c r="H15" s="514"/>
      <c r="I15" s="515"/>
      <c r="J15" s="516">
        <f>I15/G15</f>
        <v>0</v>
      </c>
    </row>
    <row r="16" spans="1:13" s="143" customFormat="1" ht="20.100000000000001" customHeight="1" x14ac:dyDescent="0.25">
      <c r="A16" s="69" t="s">
        <v>963</v>
      </c>
      <c r="B16" s="75">
        <v>117</v>
      </c>
      <c r="C16" s="71" t="s">
        <v>949</v>
      </c>
      <c r="D16" s="131" t="s">
        <v>494</v>
      </c>
      <c r="E16" s="512">
        <v>0.75</v>
      </c>
      <c r="F16" s="513" t="s">
        <v>981</v>
      </c>
      <c r="G16" s="512">
        <v>1.25</v>
      </c>
      <c r="H16" s="514"/>
      <c r="I16" s="515"/>
      <c r="J16" s="516">
        <f>I16/G16</f>
        <v>0</v>
      </c>
    </row>
    <row r="17" spans="1:10" s="143" customFormat="1" ht="20.100000000000001" customHeight="1" x14ac:dyDescent="0.25">
      <c r="A17" s="69" t="s">
        <v>962</v>
      </c>
      <c r="B17" s="75">
        <v>119</v>
      </c>
      <c r="C17" s="71" t="s">
        <v>949</v>
      </c>
      <c r="D17" s="131" t="s">
        <v>494</v>
      </c>
      <c r="E17" s="512">
        <v>0.75</v>
      </c>
      <c r="F17" s="513" t="s">
        <v>981</v>
      </c>
      <c r="G17" s="512">
        <v>1.25</v>
      </c>
      <c r="H17" s="514"/>
      <c r="I17" s="515"/>
      <c r="J17" s="516">
        <f>I17/G17</f>
        <v>0</v>
      </c>
    </row>
    <row r="18" spans="1:10" s="143" customFormat="1" ht="20.100000000000001" customHeight="1" x14ac:dyDescent="0.25">
      <c r="A18" s="69" t="s">
        <v>961</v>
      </c>
      <c r="B18" s="75">
        <v>150</v>
      </c>
      <c r="C18" s="71" t="s">
        <v>949</v>
      </c>
      <c r="D18" s="131" t="s">
        <v>494</v>
      </c>
      <c r="E18" s="512">
        <v>0.75</v>
      </c>
      <c r="F18" s="513" t="s">
        <v>981</v>
      </c>
      <c r="G18" s="512">
        <v>1.25</v>
      </c>
      <c r="H18" s="514"/>
      <c r="I18" s="515"/>
      <c r="J18" s="516">
        <f>I18/G18</f>
        <v>0</v>
      </c>
    </row>
    <row r="19" spans="1:10" s="143" customFormat="1" ht="20.100000000000001" customHeight="1" x14ac:dyDescent="0.25">
      <c r="A19" s="69" t="s">
        <v>960</v>
      </c>
      <c r="B19" s="75">
        <v>194</v>
      </c>
      <c r="C19" s="71" t="s">
        <v>949</v>
      </c>
      <c r="D19" s="131" t="s">
        <v>494</v>
      </c>
      <c r="E19" s="512">
        <v>0.75</v>
      </c>
      <c r="F19" s="513" t="s">
        <v>981</v>
      </c>
      <c r="G19" s="512">
        <v>1.5</v>
      </c>
      <c r="H19" s="514"/>
      <c r="I19" s="515"/>
      <c r="J19" s="516">
        <f>I19/G19</f>
        <v>0</v>
      </c>
    </row>
    <row r="20" spans="1:10" ht="20.100000000000001" customHeight="1" x14ac:dyDescent="0.25">
      <c r="A20" s="69" t="s">
        <v>959</v>
      </c>
      <c r="B20" s="75" t="s">
        <v>871</v>
      </c>
      <c r="C20" s="71" t="s">
        <v>949</v>
      </c>
      <c r="D20" s="131" t="s">
        <v>494</v>
      </c>
      <c r="E20" s="512">
        <v>0.75</v>
      </c>
      <c r="F20" s="513" t="s">
        <v>981</v>
      </c>
      <c r="G20" s="512">
        <v>1.5</v>
      </c>
      <c r="H20" s="514"/>
      <c r="I20" s="515"/>
      <c r="J20" s="516">
        <f>I20/G20</f>
        <v>0</v>
      </c>
    </row>
    <row r="21" spans="1:10" ht="20.100000000000001" customHeight="1" x14ac:dyDescent="0.25">
      <c r="A21" s="69" t="s">
        <v>958</v>
      </c>
      <c r="B21" s="75" t="s">
        <v>871</v>
      </c>
      <c r="C21" s="71" t="s">
        <v>949</v>
      </c>
      <c r="D21" s="131" t="s">
        <v>494</v>
      </c>
      <c r="E21" s="512">
        <v>0.75</v>
      </c>
      <c r="F21" s="513" t="s">
        <v>981</v>
      </c>
      <c r="G21" s="512">
        <v>1.5</v>
      </c>
      <c r="H21" s="514"/>
      <c r="I21" s="515"/>
      <c r="J21" s="516">
        <f>I21/G21</f>
        <v>0</v>
      </c>
    </row>
    <row r="22" spans="1:10" ht="20.100000000000001" customHeight="1" x14ac:dyDescent="0.25">
      <c r="A22" s="69" t="s">
        <v>957</v>
      </c>
      <c r="B22" s="75" t="s">
        <v>886</v>
      </c>
      <c r="C22" s="71" t="s">
        <v>949</v>
      </c>
      <c r="D22" s="131" t="s">
        <v>494</v>
      </c>
      <c r="E22" s="512">
        <v>0.75</v>
      </c>
      <c r="F22" s="513" t="s">
        <v>981</v>
      </c>
      <c r="G22" s="512">
        <v>1.5</v>
      </c>
      <c r="H22" s="514"/>
      <c r="I22" s="515"/>
      <c r="J22" s="516">
        <f>I22/G22</f>
        <v>0</v>
      </c>
    </row>
    <row r="23" spans="1:10" ht="20.100000000000001" customHeight="1" x14ac:dyDescent="0.25">
      <c r="A23" s="69" t="s">
        <v>956</v>
      </c>
      <c r="B23" s="75" t="s">
        <v>886</v>
      </c>
      <c r="C23" s="71" t="s">
        <v>949</v>
      </c>
      <c r="D23" s="131" t="s">
        <v>494</v>
      </c>
      <c r="E23" s="512">
        <v>0.75</v>
      </c>
      <c r="F23" s="513" t="s">
        <v>981</v>
      </c>
      <c r="G23" s="512">
        <v>1.5</v>
      </c>
      <c r="H23" s="514"/>
      <c r="I23" s="515"/>
      <c r="J23" s="516">
        <f>I23/G23</f>
        <v>0</v>
      </c>
    </row>
    <row r="24" spans="1:10" s="143" customFormat="1" ht="20.100000000000001" customHeight="1" x14ac:dyDescent="0.25">
      <c r="A24" s="69" t="s">
        <v>955</v>
      </c>
      <c r="B24" s="75" t="s">
        <v>886</v>
      </c>
      <c r="C24" s="71" t="s">
        <v>949</v>
      </c>
      <c r="D24" s="131" t="s">
        <v>494</v>
      </c>
      <c r="E24" s="512">
        <v>0.75</v>
      </c>
      <c r="F24" s="513" t="s">
        <v>981</v>
      </c>
      <c r="G24" s="512">
        <v>1.5</v>
      </c>
      <c r="H24" s="514"/>
      <c r="I24" s="515"/>
      <c r="J24" s="516">
        <f>I24/G24</f>
        <v>0</v>
      </c>
    </row>
    <row r="25" spans="1:10" ht="20.100000000000001" customHeight="1" x14ac:dyDescent="0.25">
      <c r="A25" s="69" t="s">
        <v>954</v>
      </c>
      <c r="B25" s="75" t="s">
        <v>886</v>
      </c>
      <c r="C25" s="71" t="s">
        <v>949</v>
      </c>
      <c r="D25" s="131" t="s">
        <v>494</v>
      </c>
      <c r="E25" s="512">
        <v>0.75</v>
      </c>
      <c r="F25" s="513" t="s">
        <v>981</v>
      </c>
      <c r="G25" s="512">
        <v>1.5</v>
      </c>
      <c r="H25" s="514"/>
      <c r="I25" s="515"/>
      <c r="J25" s="516">
        <f>I25/G25</f>
        <v>0</v>
      </c>
    </row>
    <row r="26" spans="1:10" ht="20.100000000000001" customHeight="1" x14ac:dyDescent="0.25">
      <c r="A26" s="69" t="s">
        <v>953</v>
      </c>
      <c r="B26" s="75" t="s">
        <v>886</v>
      </c>
      <c r="C26" s="71" t="s">
        <v>949</v>
      </c>
      <c r="D26" s="131" t="s">
        <v>494</v>
      </c>
      <c r="E26" s="512">
        <v>0.75</v>
      </c>
      <c r="F26" s="513" t="s">
        <v>981</v>
      </c>
      <c r="G26" s="512">
        <v>1.5</v>
      </c>
      <c r="H26" s="514"/>
      <c r="I26" s="515"/>
      <c r="J26" s="516">
        <f>I26/G26</f>
        <v>0</v>
      </c>
    </row>
    <row r="27" spans="1:10" ht="20.100000000000001" customHeight="1" x14ac:dyDescent="0.25">
      <c r="A27" s="69" t="s">
        <v>952</v>
      </c>
      <c r="B27" s="75" t="s">
        <v>886</v>
      </c>
      <c r="C27" s="71" t="s">
        <v>949</v>
      </c>
      <c r="D27" s="131" t="s">
        <v>494</v>
      </c>
      <c r="E27" s="512">
        <v>0.75</v>
      </c>
      <c r="F27" s="513" t="s">
        <v>981</v>
      </c>
      <c r="G27" s="512">
        <v>1.5</v>
      </c>
      <c r="H27" s="514"/>
      <c r="I27" s="515"/>
      <c r="J27" s="516">
        <f>I27/G27</f>
        <v>0</v>
      </c>
    </row>
    <row r="28" spans="1:10" ht="20.100000000000001" customHeight="1" x14ac:dyDescent="0.25">
      <c r="A28" s="69" t="s">
        <v>951</v>
      </c>
      <c r="B28" s="75">
        <v>209</v>
      </c>
      <c r="C28" s="71" t="s">
        <v>949</v>
      </c>
      <c r="D28" s="131" t="s">
        <v>494</v>
      </c>
      <c r="E28" s="512">
        <v>0.75</v>
      </c>
      <c r="F28" s="513" t="s">
        <v>981</v>
      </c>
      <c r="G28" s="512">
        <v>1.5</v>
      </c>
      <c r="H28" s="514"/>
      <c r="I28" s="515"/>
      <c r="J28" s="516">
        <f>I28/G28</f>
        <v>0</v>
      </c>
    </row>
    <row r="29" spans="1:10" ht="20.100000000000001" customHeight="1" x14ac:dyDescent="0.25">
      <c r="A29" s="69" t="s">
        <v>950</v>
      </c>
      <c r="B29" s="75" t="s">
        <v>974</v>
      </c>
      <c r="C29" s="71" t="s">
        <v>949</v>
      </c>
      <c r="D29" s="131" t="s">
        <v>494</v>
      </c>
      <c r="E29" s="512">
        <v>0.75</v>
      </c>
      <c r="F29" s="513" t="s">
        <v>981</v>
      </c>
      <c r="G29" s="512">
        <v>1.5</v>
      </c>
      <c r="H29" s="514"/>
      <c r="I29" s="515"/>
      <c r="J29" s="516">
        <f>I29/G29</f>
        <v>0</v>
      </c>
    </row>
    <row r="30" spans="1:10" ht="20.100000000000001" customHeight="1" x14ac:dyDescent="0.25">
      <c r="A30" s="69" t="s">
        <v>442</v>
      </c>
      <c r="B30" s="75" t="s">
        <v>886</v>
      </c>
      <c r="C30" s="71" t="s">
        <v>949</v>
      </c>
      <c r="D30" s="131" t="s">
        <v>494</v>
      </c>
      <c r="E30" s="512">
        <v>0.75</v>
      </c>
      <c r="F30" s="513" t="s">
        <v>981</v>
      </c>
      <c r="G30" s="512">
        <v>1</v>
      </c>
      <c r="H30" s="514"/>
      <c r="I30" s="515"/>
      <c r="J30" s="516">
        <f>I30/G30</f>
        <v>0</v>
      </c>
    </row>
    <row r="31" spans="1:10" ht="20.100000000000001" customHeight="1" x14ac:dyDescent="0.25">
      <c r="A31" s="69" t="s">
        <v>447</v>
      </c>
      <c r="B31" s="75" t="s">
        <v>886</v>
      </c>
      <c r="C31" s="71" t="s">
        <v>949</v>
      </c>
      <c r="D31" s="131" t="s">
        <v>494</v>
      </c>
      <c r="E31" s="512">
        <v>0.75</v>
      </c>
      <c r="F31" s="513" t="s">
        <v>981</v>
      </c>
      <c r="G31" s="512">
        <v>0.5</v>
      </c>
      <c r="H31" s="514"/>
      <c r="I31" s="515"/>
      <c r="J31" s="516">
        <f>I31/G31</f>
        <v>0</v>
      </c>
    </row>
    <row r="32" spans="1:10" ht="20.100000000000001" customHeight="1" x14ac:dyDescent="0.25">
      <c r="A32" s="69" t="s">
        <v>453</v>
      </c>
      <c r="B32" s="75" t="s">
        <v>454</v>
      </c>
      <c r="C32" s="71" t="s">
        <v>949</v>
      </c>
      <c r="D32" s="131" t="s">
        <v>494</v>
      </c>
      <c r="E32" s="512">
        <v>0.75</v>
      </c>
      <c r="F32" s="513" t="s">
        <v>981</v>
      </c>
      <c r="G32" s="512">
        <v>0.25</v>
      </c>
      <c r="H32" s="514"/>
      <c r="I32" s="515"/>
      <c r="J32" s="516">
        <f>I32/G32</f>
        <v>0</v>
      </c>
    </row>
    <row r="33" spans="1:10" ht="20.100000000000001" customHeight="1" x14ac:dyDescent="0.25">
      <c r="A33" s="69" t="s">
        <v>458</v>
      </c>
      <c r="B33" s="75" t="s">
        <v>459</v>
      </c>
      <c r="C33" s="71" t="s">
        <v>949</v>
      </c>
      <c r="D33" s="131" t="s">
        <v>494</v>
      </c>
      <c r="E33" s="512">
        <v>0.75</v>
      </c>
      <c r="F33" s="513" t="s">
        <v>981</v>
      </c>
      <c r="G33" s="512">
        <v>0.75</v>
      </c>
      <c r="H33" s="514"/>
      <c r="I33" s="515"/>
      <c r="J33" s="516">
        <f>I33/G33</f>
        <v>0</v>
      </c>
    </row>
    <row r="34" spans="1:10" ht="20.100000000000001" customHeight="1" x14ac:dyDescent="0.25">
      <c r="A34" s="69" t="s">
        <v>469</v>
      </c>
      <c r="B34" s="75" t="s">
        <v>465</v>
      </c>
      <c r="C34" s="71" t="s">
        <v>949</v>
      </c>
      <c r="D34" s="131" t="s">
        <v>494</v>
      </c>
      <c r="E34" s="512">
        <v>0.75</v>
      </c>
      <c r="F34" s="513" t="s">
        <v>981</v>
      </c>
      <c r="G34" s="512">
        <v>0.33</v>
      </c>
      <c r="H34" s="514"/>
      <c r="I34" s="515"/>
      <c r="J34" s="516">
        <f>I34/G34</f>
        <v>0</v>
      </c>
    </row>
    <row r="35" spans="1:10" ht="20.100000000000001" customHeight="1" x14ac:dyDescent="0.25">
      <c r="A35" s="69" t="s">
        <v>472</v>
      </c>
      <c r="B35" s="75" t="s">
        <v>467</v>
      </c>
      <c r="C35" s="71" t="s">
        <v>949</v>
      </c>
      <c r="D35" s="131" t="s">
        <v>494</v>
      </c>
      <c r="E35" s="512">
        <v>0.75</v>
      </c>
      <c r="F35" s="513" t="s">
        <v>981</v>
      </c>
      <c r="G35" s="512">
        <v>0.33</v>
      </c>
      <c r="H35" s="514"/>
      <c r="I35" s="515"/>
      <c r="J35" s="516">
        <f>I35/G35</f>
        <v>0</v>
      </c>
    </row>
    <row r="36" spans="1:10" ht="20.100000000000001" customHeight="1" x14ac:dyDescent="0.25">
      <c r="A36" s="69" t="s">
        <v>480</v>
      </c>
      <c r="B36" s="75" t="s">
        <v>466</v>
      </c>
      <c r="C36" s="71" t="s">
        <v>949</v>
      </c>
      <c r="D36" s="131" t="s">
        <v>494</v>
      </c>
      <c r="E36" s="512">
        <v>0.75</v>
      </c>
      <c r="F36" s="513" t="s">
        <v>981</v>
      </c>
      <c r="G36" s="512">
        <v>0.75</v>
      </c>
      <c r="H36" s="514"/>
      <c r="I36" s="515"/>
      <c r="J36" s="516">
        <f>I36/G36</f>
        <v>0</v>
      </c>
    </row>
    <row r="37" spans="1:10" ht="20.100000000000001" customHeight="1" x14ac:dyDescent="0.25">
      <c r="A37" s="69" t="s">
        <v>487</v>
      </c>
      <c r="B37" s="75">
        <v>160</v>
      </c>
      <c r="C37" s="71" t="s">
        <v>949</v>
      </c>
      <c r="D37" s="131" t="s">
        <v>494</v>
      </c>
      <c r="E37" s="512">
        <v>0.75</v>
      </c>
      <c r="F37" s="513" t="s">
        <v>981</v>
      </c>
      <c r="G37" s="512">
        <v>1</v>
      </c>
      <c r="H37" s="514"/>
      <c r="I37" s="515"/>
      <c r="J37" s="516">
        <f>I37/G37</f>
        <v>0</v>
      </c>
    </row>
    <row r="38" spans="1:10" ht="20.100000000000001" customHeight="1" x14ac:dyDescent="0.25">
      <c r="A38" s="69" t="s">
        <v>501</v>
      </c>
      <c r="B38" s="75" t="s">
        <v>502</v>
      </c>
      <c r="C38" s="71" t="s">
        <v>949</v>
      </c>
      <c r="D38" s="131" t="s">
        <v>494</v>
      </c>
      <c r="E38" s="512">
        <v>0.75</v>
      </c>
      <c r="F38" s="513" t="s">
        <v>981</v>
      </c>
      <c r="G38" s="512">
        <v>0.25</v>
      </c>
      <c r="H38" s="514"/>
      <c r="I38" s="515"/>
      <c r="J38" s="516">
        <f>I38/G38</f>
        <v>0</v>
      </c>
    </row>
    <row r="39" spans="1:10" ht="20.100000000000001" customHeight="1" x14ac:dyDescent="0.25">
      <c r="A39" s="69" t="s">
        <v>298</v>
      </c>
      <c r="B39" s="75" t="s">
        <v>886</v>
      </c>
      <c r="C39" s="71" t="s">
        <v>949</v>
      </c>
      <c r="D39" s="131" t="s">
        <v>494</v>
      </c>
      <c r="E39" s="512">
        <v>0.75</v>
      </c>
      <c r="F39" s="513" t="s">
        <v>981</v>
      </c>
      <c r="G39" s="512">
        <v>0.5</v>
      </c>
      <c r="H39" s="514"/>
      <c r="I39" s="515"/>
      <c r="J39" s="516">
        <f>I39/G39</f>
        <v>0</v>
      </c>
    </row>
    <row r="40" spans="1:10" ht="20.100000000000001" customHeight="1" x14ac:dyDescent="0.25">
      <c r="A40" s="69"/>
      <c r="B40" s="75"/>
      <c r="C40" s="71"/>
      <c r="D40" s="131"/>
      <c r="E40" s="512"/>
      <c r="F40" s="513"/>
      <c r="G40" s="517">
        <f>SUM(G8:G39)</f>
        <v>70.63</v>
      </c>
      <c r="H40" s="514"/>
      <c r="I40" s="517">
        <f>SUM(I8:I39)</f>
        <v>0</v>
      </c>
      <c r="J40" s="542">
        <f>I40/G40</f>
        <v>0</v>
      </c>
    </row>
    <row r="41" spans="1:10" ht="20.100000000000001" customHeight="1" x14ac:dyDescent="0.25">
      <c r="A41" s="69"/>
      <c r="B41" s="75"/>
      <c r="C41" s="71"/>
      <c r="D41" s="131"/>
      <c r="E41" s="512"/>
      <c r="F41" s="513"/>
      <c r="G41" s="512"/>
      <c r="H41" s="514"/>
      <c r="I41" s="515"/>
      <c r="J41" s="516"/>
    </row>
    <row r="42" spans="1:10" ht="20.100000000000001" customHeight="1" thickBot="1" x14ac:dyDescent="0.3">
      <c r="A42" s="294"/>
      <c r="B42" s="168"/>
      <c r="C42" s="88"/>
      <c r="D42" s="295"/>
      <c r="E42" s="296"/>
      <c r="F42" s="295"/>
      <c r="G42" s="296"/>
      <c r="H42" s="296"/>
      <c r="I42" s="296"/>
      <c r="J42" s="518"/>
    </row>
    <row r="43" spans="1:10" ht="20.100000000000001" customHeight="1" x14ac:dyDescent="0.25">
      <c r="A43" s="150"/>
      <c r="B43" s="150"/>
      <c r="C43" s="152"/>
      <c r="D43" s="152"/>
      <c r="E43" s="153"/>
      <c r="F43" s="152"/>
      <c r="G43" s="154"/>
    </row>
    <row r="44" spans="1:10" ht="20.100000000000001" customHeight="1" x14ac:dyDescent="0.25">
      <c r="A44" s="155"/>
      <c r="B44" s="155"/>
      <c r="C44" s="156"/>
      <c r="D44" s="157"/>
      <c r="E44" s="157"/>
      <c r="F44" s="157"/>
      <c r="G44" s="157"/>
    </row>
    <row r="45" spans="1:10" ht="20.100000000000001" customHeight="1" x14ac:dyDescent="0.25">
      <c r="A45" s="155"/>
      <c r="B45" s="155"/>
      <c r="C45" s="156"/>
      <c r="D45" s="157"/>
      <c r="E45" s="157"/>
      <c r="F45" s="157"/>
      <c r="G45" s="157"/>
    </row>
    <row r="46" spans="1:10" ht="20.100000000000001" customHeight="1" x14ac:dyDescent="0.25">
      <c r="A46" s="155"/>
      <c r="B46" s="155"/>
      <c r="C46" s="156"/>
      <c r="D46" s="157"/>
      <c r="E46" s="157"/>
      <c r="F46" s="157"/>
      <c r="G46" s="157"/>
    </row>
    <row r="47" spans="1:10" ht="20.100000000000001" customHeight="1" x14ac:dyDescent="0.25">
      <c r="A47" s="159"/>
      <c r="B47" s="159"/>
      <c r="C47" s="156"/>
      <c r="D47" s="157"/>
      <c r="E47" s="157"/>
      <c r="F47" s="157"/>
      <c r="G47" s="157"/>
    </row>
    <row r="50" spans="1:7" x14ac:dyDescent="0.25">
      <c r="A50" s="160"/>
      <c r="B50" s="160"/>
    </row>
    <row r="51" spans="1:7" x14ac:dyDescent="0.25">
      <c r="A51" s="150"/>
      <c r="B51" s="150"/>
      <c r="C51" s="152"/>
      <c r="D51" s="152"/>
      <c r="E51" s="153"/>
      <c r="F51" s="152"/>
      <c r="G51" s="154"/>
    </row>
    <row r="52" spans="1:7" x14ac:dyDescent="0.25">
      <c r="A52" s="155"/>
      <c r="B52" s="155"/>
      <c r="C52" s="156"/>
      <c r="D52" s="157"/>
      <c r="E52" s="157"/>
      <c r="F52" s="157"/>
      <c r="G52" s="157"/>
    </row>
    <row r="53" spans="1:7" x14ac:dyDescent="0.25">
      <c r="A53" s="159"/>
      <c r="B53" s="159"/>
      <c r="C53" s="156"/>
      <c r="D53" s="157"/>
      <c r="E53" s="157"/>
      <c r="F53" s="157"/>
      <c r="G53" s="157"/>
    </row>
    <row r="54" spans="1:7" x14ac:dyDescent="0.25">
      <c r="A54" s="155"/>
      <c r="B54" s="155"/>
      <c r="C54" s="156"/>
      <c r="D54" s="157"/>
      <c r="E54" s="157"/>
      <c r="F54" s="157"/>
      <c r="G54" s="157"/>
    </row>
    <row r="55" spans="1:7" x14ac:dyDescent="0.25">
      <c r="A55" s="155"/>
      <c r="B55" s="155"/>
      <c r="C55" s="156"/>
      <c r="D55" s="157"/>
      <c r="E55" s="157"/>
      <c r="F55" s="157"/>
      <c r="G55" s="157"/>
    </row>
    <row r="56" spans="1:7" x14ac:dyDescent="0.25">
      <c r="A56" s="159"/>
      <c r="B56" s="159"/>
      <c r="C56" s="156"/>
      <c r="D56" s="157"/>
      <c r="E56" s="157"/>
      <c r="F56" s="157"/>
      <c r="G56" s="157"/>
    </row>
    <row r="57" spans="1:7" x14ac:dyDescent="0.25">
      <c r="A57" s="155"/>
      <c r="B57" s="155"/>
      <c r="C57" s="156"/>
      <c r="D57" s="157"/>
      <c r="E57" s="157"/>
      <c r="F57" s="157"/>
      <c r="G57" s="157"/>
    </row>
    <row r="59" spans="1:7" x14ac:dyDescent="0.25">
      <c r="A59" s="91"/>
      <c r="B59" s="91"/>
    </row>
    <row r="60" spans="1:7" x14ac:dyDescent="0.25">
      <c r="A60" s="92"/>
      <c r="B60" s="92"/>
    </row>
  </sheetData>
  <mergeCells count="6">
    <mergeCell ref="A1:J1"/>
    <mergeCell ref="A2:J2"/>
    <mergeCell ref="A3:J3"/>
    <mergeCell ref="A4:J4"/>
    <mergeCell ref="A5:D5"/>
    <mergeCell ref="E5:J5"/>
  </mergeCells>
  <printOptions horizontalCentered="1"/>
  <pageMargins left="0.7" right="0.7" top="0.5" bottom="0.5" header="0" footer="0"/>
  <pageSetup scale="79" fitToHeight="0" orientation="portrait" r:id="rId1"/>
  <headerFooter alignWithMargins="0">
    <oddFooter xml:space="preserve">&amp;C &amp;R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328C-614A-406D-A24C-47535237B396}">
  <sheetPr>
    <pageSetUpPr fitToPage="1"/>
  </sheetPr>
  <dimension ref="A1:M60"/>
  <sheetViews>
    <sheetView zoomScale="80" zoomScaleNormal="80" workbookViewId="0">
      <selection activeCell="L8" sqref="L8"/>
    </sheetView>
  </sheetViews>
  <sheetFormatPr defaultColWidth="15.7109375" defaultRowHeight="15" x14ac:dyDescent="0.25"/>
  <cols>
    <col min="1" max="1" width="16.85546875" style="4" customWidth="1"/>
    <col min="2" max="2" width="14.5703125" style="4" customWidth="1"/>
    <col min="3" max="3" width="19.28515625" style="4" bestFit="1" customWidth="1"/>
    <col min="4" max="10" width="10.7109375" style="4" customWidth="1"/>
    <col min="11" max="11" width="9" style="4" customWidth="1"/>
    <col min="12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6"/>
      <c r="L3" s="6"/>
      <c r="M3" s="8"/>
    </row>
    <row r="4" spans="1:13" ht="15" customHeight="1" x14ac:dyDescent="0.25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9"/>
      <c r="L4" s="9"/>
    </row>
    <row r="5" spans="1:13" ht="18" customHeight="1" x14ac:dyDescent="0.25">
      <c r="A5" s="446" t="s">
        <v>490</v>
      </c>
      <c r="B5" s="446"/>
      <c r="C5" s="446"/>
      <c r="D5" s="446"/>
      <c r="E5" s="390" t="s">
        <v>491</v>
      </c>
      <c r="F5" s="390"/>
      <c r="G5" s="390"/>
      <c r="H5" s="390"/>
      <c r="I5" s="390"/>
      <c r="J5" s="390"/>
      <c r="K5" s="6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54.75" thickBot="1" x14ac:dyDescent="0.3">
      <c r="A7" s="292" t="s">
        <v>37</v>
      </c>
      <c r="B7" s="292" t="s">
        <v>177</v>
      </c>
      <c r="C7" s="292" t="s">
        <v>48</v>
      </c>
      <c r="D7" s="292" t="s">
        <v>39</v>
      </c>
      <c r="E7" s="292" t="s">
        <v>40</v>
      </c>
      <c r="F7" s="293" t="s">
        <v>492</v>
      </c>
      <c r="G7" s="293" t="s">
        <v>178</v>
      </c>
      <c r="H7" s="293" t="s">
        <v>493</v>
      </c>
      <c r="I7" s="293" t="s">
        <v>167</v>
      </c>
      <c r="J7" s="293" t="s">
        <v>179</v>
      </c>
    </row>
    <row r="8" spans="1:13" ht="20.100000000000001" customHeight="1" x14ac:dyDescent="0.25">
      <c r="A8" s="69" t="s">
        <v>299</v>
      </c>
      <c r="B8" s="70" t="s">
        <v>886</v>
      </c>
      <c r="C8" s="71" t="s">
        <v>949</v>
      </c>
      <c r="D8" s="131" t="s">
        <v>494</v>
      </c>
      <c r="E8" s="512">
        <v>0.75</v>
      </c>
      <c r="F8" s="513" t="s">
        <v>981</v>
      </c>
      <c r="G8" s="512">
        <v>1</v>
      </c>
      <c r="H8" s="514"/>
      <c r="I8" s="515"/>
      <c r="J8" s="516">
        <f>I8/G8</f>
        <v>0</v>
      </c>
      <c r="L8" s="544"/>
    </row>
    <row r="9" spans="1:13" ht="20.100000000000001" customHeight="1" x14ac:dyDescent="0.25">
      <c r="A9" s="69" t="s">
        <v>300</v>
      </c>
      <c r="B9" s="75" t="s">
        <v>510</v>
      </c>
      <c r="C9" s="71" t="s">
        <v>949</v>
      </c>
      <c r="D9" s="131" t="s">
        <v>494</v>
      </c>
      <c r="E9" s="512">
        <v>0.75</v>
      </c>
      <c r="F9" s="513" t="s">
        <v>981</v>
      </c>
      <c r="G9" s="512">
        <v>1</v>
      </c>
      <c r="H9" s="514"/>
      <c r="I9" s="515"/>
      <c r="J9" s="516">
        <f>I9/G9</f>
        <v>0</v>
      </c>
    </row>
    <row r="10" spans="1:13" ht="20.100000000000001" customHeight="1" x14ac:dyDescent="0.25">
      <c r="A10" s="69" t="s">
        <v>301</v>
      </c>
      <c r="B10" s="75" t="s">
        <v>517</v>
      </c>
      <c r="C10" s="71" t="s">
        <v>949</v>
      </c>
      <c r="D10" s="131" t="s">
        <v>494</v>
      </c>
      <c r="E10" s="512">
        <v>0.75</v>
      </c>
      <c r="F10" s="513" t="s">
        <v>981</v>
      </c>
      <c r="G10" s="512">
        <v>0.33</v>
      </c>
      <c r="H10" s="514"/>
      <c r="I10" s="515"/>
      <c r="J10" s="516">
        <f>I10/G10</f>
        <v>0</v>
      </c>
    </row>
    <row r="11" spans="1:13" ht="20.100000000000001" customHeight="1" x14ac:dyDescent="0.25">
      <c r="A11" s="69" t="s">
        <v>302</v>
      </c>
      <c r="B11" s="75" t="s">
        <v>519</v>
      </c>
      <c r="C11" s="71" t="s">
        <v>949</v>
      </c>
      <c r="D11" s="131" t="s">
        <v>494</v>
      </c>
      <c r="E11" s="512">
        <v>0.75</v>
      </c>
      <c r="F11" s="513" t="s">
        <v>981</v>
      </c>
      <c r="G11" s="512">
        <v>0.33</v>
      </c>
      <c r="H11" s="514"/>
      <c r="I11" s="515"/>
      <c r="J11" s="516">
        <f>I11/G11</f>
        <v>0</v>
      </c>
    </row>
    <row r="12" spans="1:13" s="143" customFormat="1" ht="20.100000000000001" customHeight="1" x14ac:dyDescent="0.25">
      <c r="A12" s="69" t="s">
        <v>303</v>
      </c>
      <c r="B12" s="75" t="s">
        <v>523</v>
      </c>
      <c r="C12" s="71" t="s">
        <v>949</v>
      </c>
      <c r="D12" s="131" t="s">
        <v>494</v>
      </c>
      <c r="E12" s="512">
        <v>0.75</v>
      </c>
      <c r="F12" s="513" t="s">
        <v>981</v>
      </c>
      <c r="G12" s="512">
        <v>0.33</v>
      </c>
      <c r="H12" s="514"/>
      <c r="I12" s="515"/>
      <c r="J12" s="516">
        <f>I12/G12</f>
        <v>0</v>
      </c>
    </row>
    <row r="13" spans="1:13" s="143" customFormat="1" ht="20.100000000000001" customHeight="1" x14ac:dyDescent="0.25">
      <c r="A13" s="69" t="s">
        <v>304</v>
      </c>
      <c r="B13" s="75">
        <v>201</v>
      </c>
      <c r="C13" s="71" t="s">
        <v>949</v>
      </c>
      <c r="D13" s="131" t="s">
        <v>494</v>
      </c>
      <c r="E13" s="512">
        <v>0.75</v>
      </c>
      <c r="F13" s="513" t="s">
        <v>981</v>
      </c>
      <c r="G13" s="512">
        <v>2</v>
      </c>
      <c r="H13" s="514"/>
      <c r="I13" s="515"/>
      <c r="J13" s="516">
        <f>I13/G13</f>
        <v>0</v>
      </c>
    </row>
    <row r="14" spans="1:13" s="143" customFormat="1" ht="20.100000000000001" customHeight="1" x14ac:dyDescent="0.25">
      <c r="A14" s="69" t="s">
        <v>305</v>
      </c>
      <c r="B14" s="75" t="s">
        <v>533</v>
      </c>
      <c r="C14" s="71" t="s">
        <v>949</v>
      </c>
      <c r="D14" s="131" t="s">
        <v>494</v>
      </c>
      <c r="E14" s="512">
        <v>0.75</v>
      </c>
      <c r="F14" s="513" t="s">
        <v>981</v>
      </c>
      <c r="G14" s="512">
        <v>0.33</v>
      </c>
      <c r="H14" s="514"/>
      <c r="I14" s="515"/>
      <c r="J14" s="516">
        <f>I14/G14</f>
        <v>0</v>
      </c>
    </row>
    <row r="15" spans="1:13" s="143" customFormat="1" ht="20.100000000000001" customHeight="1" x14ac:dyDescent="0.25">
      <c r="A15" s="69" t="s">
        <v>306</v>
      </c>
      <c r="B15" s="75">
        <v>202</v>
      </c>
      <c r="C15" s="71" t="s">
        <v>949</v>
      </c>
      <c r="D15" s="131" t="s">
        <v>494</v>
      </c>
      <c r="E15" s="512">
        <v>0.75</v>
      </c>
      <c r="F15" s="513" t="s">
        <v>981</v>
      </c>
      <c r="G15" s="512">
        <v>1</v>
      </c>
      <c r="H15" s="514"/>
      <c r="I15" s="515"/>
      <c r="J15" s="516">
        <f>I15/G15</f>
        <v>0</v>
      </c>
    </row>
    <row r="16" spans="1:13" s="143" customFormat="1" ht="20.100000000000001" customHeight="1" x14ac:dyDescent="0.25">
      <c r="A16" s="69" t="s">
        <v>307</v>
      </c>
      <c r="B16" s="75">
        <v>202</v>
      </c>
      <c r="C16" s="71" t="s">
        <v>949</v>
      </c>
      <c r="D16" s="131" t="s">
        <v>494</v>
      </c>
      <c r="E16" s="512">
        <v>0.75</v>
      </c>
      <c r="F16" s="513" t="s">
        <v>981</v>
      </c>
      <c r="G16" s="512">
        <v>3</v>
      </c>
      <c r="H16" s="514"/>
      <c r="I16" s="515"/>
      <c r="J16" s="516">
        <f>I16/G16</f>
        <v>0</v>
      </c>
    </row>
    <row r="17" spans="1:10" s="143" customFormat="1" ht="20.100000000000001" customHeight="1" x14ac:dyDescent="0.25">
      <c r="A17" s="69" t="s">
        <v>308</v>
      </c>
      <c r="B17" s="75">
        <v>202</v>
      </c>
      <c r="C17" s="71" t="s">
        <v>949</v>
      </c>
      <c r="D17" s="131" t="s">
        <v>494</v>
      </c>
      <c r="E17" s="512">
        <v>0.75</v>
      </c>
      <c r="F17" s="513" t="s">
        <v>981</v>
      </c>
      <c r="G17" s="512">
        <v>0.5</v>
      </c>
      <c r="H17" s="514"/>
      <c r="I17" s="515"/>
      <c r="J17" s="516">
        <f>I17/G17</f>
        <v>0</v>
      </c>
    </row>
    <row r="18" spans="1:10" s="143" customFormat="1" ht="20.100000000000001" customHeight="1" x14ac:dyDescent="0.25">
      <c r="A18" s="69" t="s">
        <v>309</v>
      </c>
      <c r="B18" s="75" t="s">
        <v>555</v>
      </c>
      <c r="C18" s="71" t="s">
        <v>949</v>
      </c>
      <c r="D18" s="131" t="s">
        <v>494</v>
      </c>
      <c r="E18" s="512">
        <v>0.75</v>
      </c>
      <c r="F18" s="513" t="s">
        <v>981</v>
      </c>
      <c r="G18" s="512">
        <v>0.5</v>
      </c>
      <c r="H18" s="514"/>
      <c r="I18" s="515"/>
      <c r="J18" s="516">
        <f>I18/G18</f>
        <v>0</v>
      </c>
    </row>
    <row r="19" spans="1:10" s="143" customFormat="1" ht="20.100000000000001" customHeight="1" x14ac:dyDescent="0.25">
      <c r="A19" s="69" t="s">
        <v>310</v>
      </c>
      <c r="B19" s="75" t="s">
        <v>575</v>
      </c>
      <c r="C19" s="71" t="s">
        <v>949</v>
      </c>
      <c r="D19" s="131" t="s">
        <v>494</v>
      </c>
      <c r="E19" s="512">
        <v>0.75</v>
      </c>
      <c r="F19" s="513" t="s">
        <v>981</v>
      </c>
      <c r="G19" s="512">
        <v>1</v>
      </c>
      <c r="H19" s="514"/>
      <c r="I19" s="515"/>
      <c r="J19" s="516">
        <f>I19/G19</f>
        <v>0</v>
      </c>
    </row>
    <row r="20" spans="1:10" ht="20.100000000000001" customHeight="1" x14ac:dyDescent="0.25">
      <c r="A20" s="69" t="s">
        <v>311</v>
      </c>
      <c r="B20" s="75" t="s">
        <v>568</v>
      </c>
      <c r="C20" s="71" t="s">
        <v>949</v>
      </c>
      <c r="D20" s="131" t="s">
        <v>494</v>
      </c>
      <c r="E20" s="512">
        <v>0.75</v>
      </c>
      <c r="F20" s="513" t="s">
        <v>981</v>
      </c>
      <c r="G20" s="512">
        <v>0.5</v>
      </c>
      <c r="H20" s="514"/>
      <c r="I20" s="515"/>
      <c r="J20" s="516">
        <f>I20/G20</f>
        <v>0</v>
      </c>
    </row>
    <row r="21" spans="1:10" ht="20.100000000000001" customHeight="1" x14ac:dyDescent="0.25">
      <c r="A21" s="69" t="s">
        <v>312</v>
      </c>
      <c r="B21" s="75" t="s">
        <v>573</v>
      </c>
      <c r="C21" s="71" t="s">
        <v>949</v>
      </c>
      <c r="D21" s="131" t="s">
        <v>494</v>
      </c>
      <c r="E21" s="512">
        <v>0.75</v>
      </c>
      <c r="F21" s="513" t="s">
        <v>981</v>
      </c>
      <c r="G21" s="512">
        <v>0.33</v>
      </c>
      <c r="H21" s="514"/>
      <c r="I21" s="515"/>
      <c r="J21" s="516">
        <f>I21/G21</f>
        <v>0</v>
      </c>
    </row>
    <row r="22" spans="1:10" ht="20.100000000000001" customHeight="1" x14ac:dyDescent="0.25">
      <c r="A22" s="69" t="s">
        <v>313</v>
      </c>
      <c r="B22" s="75" t="s">
        <v>579</v>
      </c>
      <c r="C22" s="71" t="s">
        <v>949</v>
      </c>
      <c r="D22" s="131" t="s">
        <v>494</v>
      </c>
      <c r="E22" s="512">
        <v>0.75</v>
      </c>
      <c r="F22" s="513" t="s">
        <v>981</v>
      </c>
      <c r="G22" s="512">
        <v>0.33</v>
      </c>
      <c r="H22" s="514"/>
      <c r="I22" s="515"/>
      <c r="J22" s="516">
        <f>I22/G22</f>
        <v>0</v>
      </c>
    </row>
    <row r="23" spans="1:10" ht="20.100000000000001" customHeight="1" x14ac:dyDescent="0.25">
      <c r="A23" s="69" t="s">
        <v>314</v>
      </c>
      <c r="B23" s="75" t="s">
        <v>588</v>
      </c>
      <c r="C23" s="71" t="s">
        <v>949</v>
      </c>
      <c r="D23" s="131" t="s">
        <v>494</v>
      </c>
      <c r="E23" s="512">
        <v>0.75</v>
      </c>
      <c r="F23" s="513" t="s">
        <v>981</v>
      </c>
      <c r="G23" s="512">
        <v>0.75</v>
      </c>
      <c r="H23" s="514"/>
      <c r="I23" s="515"/>
      <c r="J23" s="516">
        <f>I23/G23</f>
        <v>0</v>
      </c>
    </row>
    <row r="24" spans="1:10" s="143" customFormat="1" ht="20.100000000000001" customHeight="1" x14ac:dyDescent="0.25">
      <c r="A24" s="69" t="s">
        <v>315</v>
      </c>
      <c r="B24" s="75">
        <v>212</v>
      </c>
      <c r="C24" s="71" t="s">
        <v>949</v>
      </c>
      <c r="D24" s="131" t="s">
        <v>494</v>
      </c>
      <c r="E24" s="512">
        <v>0.75</v>
      </c>
      <c r="F24" s="513" t="s">
        <v>981</v>
      </c>
      <c r="G24" s="512">
        <v>1</v>
      </c>
      <c r="H24" s="514"/>
      <c r="I24" s="515"/>
      <c r="J24" s="516">
        <f>I24/G24</f>
        <v>0</v>
      </c>
    </row>
    <row r="25" spans="1:10" ht="20.100000000000001" customHeight="1" x14ac:dyDescent="0.25">
      <c r="A25" s="69" t="s">
        <v>316</v>
      </c>
      <c r="B25" s="75">
        <v>212</v>
      </c>
      <c r="C25" s="71" t="s">
        <v>949</v>
      </c>
      <c r="D25" s="131" t="s">
        <v>494</v>
      </c>
      <c r="E25" s="512">
        <v>0.75</v>
      </c>
      <c r="F25" s="513" t="s">
        <v>981</v>
      </c>
      <c r="G25" s="512">
        <v>2</v>
      </c>
      <c r="H25" s="514"/>
      <c r="I25" s="515"/>
      <c r="J25" s="516">
        <f>I25/G25</f>
        <v>0</v>
      </c>
    </row>
    <row r="26" spans="1:10" ht="20.100000000000001" customHeight="1" x14ac:dyDescent="0.25">
      <c r="A26" s="69" t="s">
        <v>317</v>
      </c>
      <c r="B26" s="75">
        <v>212</v>
      </c>
      <c r="C26" s="71" t="s">
        <v>949</v>
      </c>
      <c r="D26" s="131" t="s">
        <v>494</v>
      </c>
      <c r="E26" s="512">
        <v>0.75</v>
      </c>
      <c r="F26" s="513" t="s">
        <v>981</v>
      </c>
      <c r="G26" s="512">
        <v>2</v>
      </c>
      <c r="H26" s="514"/>
      <c r="I26" s="515"/>
      <c r="J26" s="516">
        <f>I26/G26</f>
        <v>0</v>
      </c>
    </row>
    <row r="27" spans="1:10" ht="20.100000000000001" customHeight="1" x14ac:dyDescent="0.25">
      <c r="A27" s="69" t="s">
        <v>318</v>
      </c>
      <c r="B27" s="75">
        <v>212</v>
      </c>
      <c r="C27" s="71" t="s">
        <v>949</v>
      </c>
      <c r="D27" s="131" t="s">
        <v>494</v>
      </c>
      <c r="E27" s="512">
        <v>0.75</v>
      </c>
      <c r="F27" s="513" t="s">
        <v>981</v>
      </c>
      <c r="G27" s="512">
        <v>0.75</v>
      </c>
      <c r="H27" s="514"/>
      <c r="I27" s="515"/>
      <c r="J27" s="516">
        <f>I27/G27</f>
        <v>0</v>
      </c>
    </row>
    <row r="28" spans="1:10" ht="20.100000000000001" customHeight="1" x14ac:dyDescent="0.25">
      <c r="A28" s="69" t="s">
        <v>319</v>
      </c>
      <c r="B28" s="75" t="s">
        <v>620</v>
      </c>
      <c r="C28" s="71" t="s">
        <v>949</v>
      </c>
      <c r="D28" s="131" t="s">
        <v>494</v>
      </c>
      <c r="E28" s="512">
        <v>0.75</v>
      </c>
      <c r="F28" s="513" t="s">
        <v>981</v>
      </c>
      <c r="G28" s="512">
        <v>0.33</v>
      </c>
      <c r="H28" s="514"/>
      <c r="I28" s="515"/>
      <c r="J28" s="516">
        <f>I28/G28</f>
        <v>0</v>
      </c>
    </row>
    <row r="29" spans="1:10" ht="20.100000000000001" customHeight="1" x14ac:dyDescent="0.25">
      <c r="A29" s="69" t="s">
        <v>320</v>
      </c>
      <c r="B29" s="75">
        <v>222</v>
      </c>
      <c r="C29" s="71" t="s">
        <v>949</v>
      </c>
      <c r="D29" s="131" t="s">
        <v>494</v>
      </c>
      <c r="E29" s="512">
        <v>0.75</v>
      </c>
      <c r="F29" s="513" t="s">
        <v>981</v>
      </c>
      <c r="G29" s="512">
        <v>0.75</v>
      </c>
      <c r="H29" s="514"/>
      <c r="I29" s="515"/>
      <c r="J29" s="516">
        <f>I29/G29</f>
        <v>0</v>
      </c>
    </row>
    <row r="30" spans="1:10" ht="20.100000000000001" customHeight="1" x14ac:dyDescent="0.25">
      <c r="A30" s="69" t="s">
        <v>321</v>
      </c>
      <c r="B30" s="75">
        <v>224</v>
      </c>
      <c r="C30" s="71" t="s">
        <v>949</v>
      </c>
      <c r="D30" s="131" t="s">
        <v>494</v>
      </c>
      <c r="E30" s="512">
        <v>0.75</v>
      </c>
      <c r="F30" s="513" t="s">
        <v>981</v>
      </c>
      <c r="G30" s="512">
        <v>0.75</v>
      </c>
      <c r="H30" s="514"/>
      <c r="I30" s="515"/>
      <c r="J30" s="516">
        <f>I30/G30</f>
        <v>0</v>
      </c>
    </row>
    <row r="31" spans="1:10" ht="20.100000000000001" customHeight="1" x14ac:dyDescent="0.25">
      <c r="A31" s="69" t="s">
        <v>322</v>
      </c>
      <c r="B31" s="75">
        <v>212</v>
      </c>
      <c r="C31" s="71" t="s">
        <v>949</v>
      </c>
      <c r="D31" s="131" t="s">
        <v>494</v>
      </c>
      <c r="E31" s="512">
        <v>0.75</v>
      </c>
      <c r="F31" s="513" t="s">
        <v>981</v>
      </c>
      <c r="G31" s="512">
        <v>0.33</v>
      </c>
      <c r="H31" s="514"/>
      <c r="I31" s="515"/>
      <c r="J31" s="516">
        <f>I31/G31</f>
        <v>0</v>
      </c>
    </row>
    <row r="32" spans="1:10" ht="20.100000000000001" customHeight="1" x14ac:dyDescent="0.25">
      <c r="A32" s="69" t="s">
        <v>323</v>
      </c>
      <c r="B32" s="75" t="s">
        <v>651</v>
      </c>
      <c r="C32" s="71" t="s">
        <v>949</v>
      </c>
      <c r="D32" s="131" t="s">
        <v>494</v>
      </c>
      <c r="E32" s="512">
        <v>0.75</v>
      </c>
      <c r="F32" s="513" t="s">
        <v>981</v>
      </c>
      <c r="G32" s="512">
        <v>1.25</v>
      </c>
      <c r="H32" s="514"/>
      <c r="I32" s="515"/>
      <c r="J32" s="516">
        <f>I32/G32</f>
        <v>0</v>
      </c>
    </row>
    <row r="33" spans="1:10" ht="20.100000000000001" customHeight="1" x14ac:dyDescent="0.25">
      <c r="A33" s="69" t="s">
        <v>324</v>
      </c>
      <c r="B33" s="75">
        <v>215</v>
      </c>
      <c r="C33" s="71" t="s">
        <v>949</v>
      </c>
      <c r="D33" s="131" t="s">
        <v>494</v>
      </c>
      <c r="E33" s="512">
        <v>0.75</v>
      </c>
      <c r="F33" s="513" t="s">
        <v>981</v>
      </c>
      <c r="G33" s="512">
        <v>1.25</v>
      </c>
      <c r="H33" s="514"/>
      <c r="I33" s="515"/>
      <c r="J33" s="516">
        <f>I33/G33</f>
        <v>0</v>
      </c>
    </row>
    <row r="34" spans="1:10" ht="20.100000000000001" customHeight="1" x14ac:dyDescent="0.25">
      <c r="A34" s="69" t="s">
        <v>325</v>
      </c>
      <c r="B34" s="75" t="s">
        <v>659</v>
      </c>
      <c r="C34" s="71" t="s">
        <v>949</v>
      </c>
      <c r="D34" s="131" t="s">
        <v>494</v>
      </c>
      <c r="E34" s="512">
        <v>0.75</v>
      </c>
      <c r="F34" s="513" t="s">
        <v>981</v>
      </c>
      <c r="G34" s="512">
        <v>0.33</v>
      </c>
      <c r="H34" s="514"/>
      <c r="I34" s="515"/>
      <c r="J34" s="516">
        <f>I34/G34</f>
        <v>0</v>
      </c>
    </row>
    <row r="35" spans="1:10" ht="20.100000000000001" customHeight="1" x14ac:dyDescent="0.25">
      <c r="A35" s="69" t="s">
        <v>326</v>
      </c>
      <c r="B35" s="75">
        <v>213</v>
      </c>
      <c r="C35" s="71" t="s">
        <v>949</v>
      </c>
      <c r="D35" s="131" t="s">
        <v>494</v>
      </c>
      <c r="E35" s="512">
        <v>0.75</v>
      </c>
      <c r="F35" s="513" t="s">
        <v>981</v>
      </c>
      <c r="G35" s="512">
        <v>0.75</v>
      </c>
      <c r="H35" s="514"/>
      <c r="I35" s="515"/>
      <c r="J35" s="516">
        <f>I35/G35</f>
        <v>0</v>
      </c>
    </row>
    <row r="36" spans="1:10" ht="20.100000000000001" customHeight="1" x14ac:dyDescent="0.25">
      <c r="A36" s="69" t="s">
        <v>327</v>
      </c>
      <c r="B36" s="75">
        <v>213</v>
      </c>
      <c r="C36" s="71" t="s">
        <v>949</v>
      </c>
      <c r="D36" s="131" t="s">
        <v>494</v>
      </c>
      <c r="E36" s="512">
        <v>0.75</v>
      </c>
      <c r="F36" s="513" t="s">
        <v>981</v>
      </c>
      <c r="G36" s="512">
        <v>0.33</v>
      </c>
      <c r="H36" s="514"/>
      <c r="I36" s="515"/>
      <c r="J36" s="516">
        <f>I36/G36</f>
        <v>0</v>
      </c>
    </row>
    <row r="37" spans="1:10" ht="20.100000000000001" customHeight="1" x14ac:dyDescent="0.25">
      <c r="A37" s="69" t="s">
        <v>330</v>
      </c>
      <c r="B37" s="75">
        <v>213</v>
      </c>
      <c r="C37" s="71" t="s">
        <v>949</v>
      </c>
      <c r="D37" s="131" t="s">
        <v>494</v>
      </c>
      <c r="E37" s="512">
        <v>0.75</v>
      </c>
      <c r="F37" s="513" t="s">
        <v>981</v>
      </c>
      <c r="G37" s="512">
        <v>0.33</v>
      </c>
      <c r="H37" s="514"/>
      <c r="I37" s="515"/>
      <c r="J37" s="516">
        <f>I37/G37</f>
        <v>0</v>
      </c>
    </row>
    <row r="38" spans="1:10" ht="20.100000000000001" customHeight="1" x14ac:dyDescent="0.25">
      <c r="A38" s="69" t="s">
        <v>331</v>
      </c>
      <c r="B38" s="75">
        <v>213</v>
      </c>
      <c r="C38" s="71" t="s">
        <v>949</v>
      </c>
      <c r="D38" s="131" t="s">
        <v>494</v>
      </c>
      <c r="E38" s="512">
        <v>0.75</v>
      </c>
      <c r="F38" s="513" t="s">
        <v>981</v>
      </c>
      <c r="G38" s="512">
        <v>1.5</v>
      </c>
      <c r="H38" s="514"/>
      <c r="I38" s="515"/>
      <c r="J38" s="516">
        <f>I38/G38</f>
        <v>0</v>
      </c>
    </row>
    <row r="39" spans="1:10" ht="20.100000000000001" customHeight="1" x14ac:dyDescent="0.25">
      <c r="A39" s="69" t="s">
        <v>332</v>
      </c>
      <c r="B39" s="75">
        <v>213</v>
      </c>
      <c r="C39" s="71" t="s">
        <v>949</v>
      </c>
      <c r="D39" s="131" t="s">
        <v>494</v>
      </c>
      <c r="E39" s="512">
        <v>0.75</v>
      </c>
      <c r="F39" s="513" t="s">
        <v>981</v>
      </c>
      <c r="G39" s="512">
        <v>1</v>
      </c>
      <c r="H39" s="514"/>
      <c r="I39" s="515"/>
      <c r="J39" s="516">
        <f>I39/G39</f>
        <v>0</v>
      </c>
    </row>
    <row r="40" spans="1:10" ht="20.100000000000001" customHeight="1" x14ac:dyDescent="0.25">
      <c r="A40" s="69"/>
      <c r="B40" s="75"/>
      <c r="C40" s="71"/>
      <c r="D40" s="131"/>
      <c r="E40" s="512"/>
      <c r="F40" s="513"/>
      <c r="G40" s="517">
        <f>SUM(G8:G39)</f>
        <v>27.879999999999992</v>
      </c>
      <c r="H40" s="514"/>
      <c r="I40" s="517">
        <f>SUM(I8:I39)</f>
        <v>0</v>
      </c>
      <c r="J40" s="542">
        <f>I40/G40</f>
        <v>0</v>
      </c>
    </row>
    <row r="41" spans="1:10" ht="20.100000000000001" customHeight="1" x14ac:dyDescent="0.25">
      <c r="A41" s="69"/>
      <c r="B41" s="75"/>
      <c r="C41" s="71"/>
      <c r="D41" s="131"/>
      <c r="E41" s="512"/>
      <c r="F41" s="513"/>
      <c r="G41" s="512"/>
      <c r="H41" s="514"/>
      <c r="I41" s="515"/>
      <c r="J41" s="516"/>
    </row>
    <row r="42" spans="1:10" ht="20.100000000000001" customHeight="1" thickBot="1" x14ac:dyDescent="0.3">
      <c r="A42" s="294"/>
      <c r="B42" s="168"/>
      <c r="C42" s="88"/>
      <c r="D42" s="295"/>
      <c r="E42" s="296"/>
      <c r="F42" s="295"/>
      <c r="G42" s="296"/>
      <c r="H42" s="296"/>
      <c r="I42" s="296"/>
      <c r="J42" s="518"/>
    </row>
    <row r="43" spans="1:10" ht="20.100000000000001" customHeight="1" x14ac:dyDescent="0.25">
      <c r="A43" s="150"/>
      <c r="B43" s="150"/>
      <c r="C43" s="152"/>
      <c r="D43" s="152"/>
      <c r="E43" s="153"/>
      <c r="F43" s="152"/>
      <c r="G43" s="154"/>
    </row>
    <row r="44" spans="1:10" ht="20.100000000000001" customHeight="1" x14ac:dyDescent="0.25">
      <c r="A44" s="155"/>
      <c r="B44" s="155"/>
      <c r="C44" s="156"/>
      <c r="D44" s="157"/>
      <c r="E44" s="157"/>
      <c r="F44" s="157"/>
      <c r="G44" s="157"/>
    </row>
    <row r="45" spans="1:10" ht="20.100000000000001" customHeight="1" x14ac:dyDescent="0.25">
      <c r="A45" s="155"/>
      <c r="B45" s="155"/>
      <c r="C45" s="156"/>
      <c r="D45" s="157"/>
      <c r="E45" s="157"/>
      <c r="F45" s="157"/>
      <c r="G45" s="157"/>
    </row>
    <row r="46" spans="1:10" ht="20.100000000000001" customHeight="1" x14ac:dyDescent="0.25">
      <c r="A46" s="155"/>
      <c r="B46" s="155"/>
      <c r="C46" s="156"/>
      <c r="D46" s="157"/>
      <c r="E46" s="157"/>
      <c r="F46" s="157"/>
      <c r="G46" s="157"/>
    </row>
    <row r="47" spans="1:10" ht="20.100000000000001" customHeight="1" x14ac:dyDescent="0.25">
      <c r="A47" s="159"/>
      <c r="B47" s="159"/>
      <c r="C47" s="156"/>
      <c r="D47" s="157"/>
      <c r="E47" s="157"/>
      <c r="F47" s="157"/>
      <c r="G47" s="157"/>
    </row>
    <row r="50" spans="1:7" x14ac:dyDescent="0.25">
      <c r="A50" s="160"/>
      <c r="B50" s="160"/>
    </row>
    <row r="51" spans="1:7" x14ac:dyDescent="0.25">
      <c r="A51" s="150"/>
      <c r="B51" s="150"/>
      <c r="C51" s="152"/>
      <c r="D51" s="152"/>
      <c r="E51" s="153"/>
      <c r="F51" s="152"/>
      <c r="G51" s="154"/>
    </row>
    <row r="52" spans="1:7" x14ac:dyDescent="0.25">
      <c r="A52" s="155"/>
      <c r="B52" s="155"/>
      <c r="C52" s="156"/>
      <c r="D52" s="157"/>
      <c r="E52" s="157"/>
      <c r="F52" s="157"/>
      <c r="G52" s="157"/>
    </row>
    <row r="53" spans="1:7" x14ac:dyDescent="0.25">
      <c r="A53" s="159"/>
      <c r="B53" s="159"/>
      <c r="C53" s="156"/>
      <c r="D53" s="157"/>
      <c r="E53" s="157"/>
      <c r="F53" s="157"/>
      <c r="G53" s="157"/>
    </row>
    <row r="54" spans="1:7" x14ac:dyDescent="0.25">
      <c r="A54" s="155"/>
      <c r="B54" s="155"/>
      <c r="C54" s="156"/>
      <c r="D54" s="157"/>
      <c r="E54" s="157"/>
      <c r="F54" s="157"/>
      <c r="G54" s="157"/>
    </row>
    <row r="55" spans="1:7" x14ac:dyDescent="0.25">
      <c r="A55" s="155"/>
      <c r="B55" s="155"/>
      <c r="C55" s="156"/>
      <c r="D55" s="157"/>
      <c r="E55" s="157"/>
      <c r="F55" s="157"/>
      <c r="G55" s="157"/>
    </row>
    <row r="56" spans="1:7" x14ac:dyDescent="0.25">
      <c r="A56" s="159"/>
      <c r="B56" s="159"/>
      <c r="C56" s="156"/>
      <c r="D56" s="157"/>
      <c r="E56" s="157"/>
      <c r="F56" s="157"/>
      <c r="G56" s="157"/>
    </row>
    <row r="57" spans="1:7" x14ac:dyDescent="0.25">
      <c r="A57" s="155"/>
      <c r="B57" s="155"/>
      <c r="C57" s="156"/>
      <c r="D57" s="157"/>
      <c r="E57" s="157"/>
      <c r="F57" s="157"/>
      <c r="G57" s="157"/>
    </row>
    <row r="59" spans="1:7" x14ac:dyDescent="0.25">
      <c r="A59" s="91"/>
      <c r="B59" s="91"/>
    </row>
    <row r="60" spans="1:7" x14ac:dyDescent="0.25">
      <c r="A60" s="92"/>
      <c r="B60" s="92"/>
    </row>
  </sheetData>
  <mergeCells count="6">
    <mergeCell ref="A1:J1"/>
    <mergeCell ref="A2:J2"/>
    <mergeCell ref="A3:J3"/>
    <mergeCell ref="A4:J4"/>
    <mergeCell ref="A5:D5"/>
    <mergeCell ref="E5:J5"/>
  </mergeCells>
  <printOptions horizontalCentered="1"/>
  <pageMargins left="0.7" right="0.7" top="0.5" bottom="0.5" header="0" footer="0"/>
  <pageSetup scale="79" fitToHeight="0" orientation="portrait" r:id="rId1"/>
  <headerFooter alignWithMargins="0">
    <oddFooter xml:space="preserve">&amp;C &amp;R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491C-644C-4F18-BAEE-347FDC0AE4EF}">
  <sheetPr>
    <pageSetUpPr fitToPage="1"/>
  </sheetPr>
  <dimension ref="A1:M60"/>
  <sheetViews>
    <sheetView tabSelected="1" zoomScale="80" zoomScaleNormal="80" workbookViewId="0">
      <selection activeCell="A13" sqref="A13"/>
    </sheetView>
  </sheetViews>
  <sheetFormatPr defaultColWidth="15.7109375" defaultRowHeight="15" x14ac:dyDescent="0.25"/>
  <cols>
    <col min="1" max="1" width="16.85546875" style="4" customWidth="1"/>
    <col min="2" max="2" width="14.5703125" style="4" customWidth="1"/>
    <col min="3" max="3" width="19.28515625" style="4" bestFit="1" customWidth="1"/>
    <col min="4" max="10" width="10.7109375" style="4" customWidth="1"/>
    <col min="11" max="11" width="9" style="4" customWidth="1"/>
    <col min="12" max="16384" width="15.710937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383"/>
      <c r="J2" s="383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384"/>
      <c r="J3" s="384"/>
      <c r="K3" s="6"/>
      <c r="L3" s="6"/>
      <c r="M3" s="8"/>
    </row>
    <row r="4" spans="1:13" ht="15" customHeight="1" x14ac:dyDescent="0.25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9"/>
      <c r="L4" s="9"/>
    </row>
    <row r="5" spans="1:13" ht="18" customHeight="1" x14ac:dyDescent="0.25">
      <c r="A5" s="446" t="s">
        <v>490</v>
      </c>
      <c r="B5" s="446"/>
      <c r="C5" s="446"/>
      <c r="D5" s="446"/>
      <c r="E5" s="390" t="s">
        <v>491</v>
      </c>
      <c r="F5" s="390"/>
      <c r="G5" s="390"/>
      <c r="H5" s="390"/>
      <c r="I5" s="390"/>
      <c r="J5" s="390"/>
      <c r="K5" s="6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94"/>
      <c r="J6" s="94"/>
      <c r="K6" s="94"/>
      <c r="L6" s="94"/>
    </row>
    <row r="7" spans="1:13" ht="54.75" thickBot="1" x14ac:dyDescent="0.3">
      <c r="A7" s="292" t="s">
        <v>37</v>
      </c>
      <c r="B7" s="292" t="s">
        <v>177</v>
      </c>
      <c r="C7" s="292" t="s">
        <v>48</v>
      </c>
      <c r="D7" s="292" t="s">
        <v>39</v>
      </c>
      <c r="E7" s="292" t="s">
        <v>40</v>
      </c>
      <c r="F7" s="293" t="s">
        <v>492</v>
      </c>
      <c r="G7" s="293" t="s">
        <v>178</v>
      </c>
      <c r="H7" s="293" t="s">
        <v>493</v>
      </c>
      <c r="I7" s="293" t="s">
        <v>167</v>
      </c>
      <c r="J7" s="293" t="s">
        <v>179</v>
      </c>
    </row>
    <row r="8" spans="1:13" ht="20.100000000000001" customHeight="1" x14ac:dyDescent="0.25">
      <c r="A8" s="69" t="s">
        <v>333</v>
      </c>
      <c r="B8" s="70">
        <v>213</v>
      </c>
      <c r="C8" s="71" t="s">
        <v>949</v>
      </c>
      <c r="D8" s="131" t="s">
        <v>494</v>
      </c>
      <c r="E8" s="512">
        <v>0.75</v>
      </c>
      <c r="F8" s="513" t="s">
        <v>981</v>
      </c>
      <c r="G8" s="512">
        <v>0.33</v>
      </c>
      <c r="H8" s="514"/>
      <c r="I8" s="515"/>
      <c r="J8" s="516">
        <f>I8/G8</f>
        <v>0</v>
      </c>
      <c r="L8" s="544"/>
    </row>
    <row r="9" spans="1:13" ht="20.100000000000001" customHeight="1" x14ac:dyDescent="0.25">
      <c r="A9" s="69" t="s">
        <v>329</v>
      </c>
      <c r="B9" s="75" t="s">
        <v>510</v>
      </c>
      <c r="C9" s="71" t="s">
        <v>949</v>
      </c>
      <c r="D9" s="131" t="s">
        <v>494</v>
      </c>
      <c r="E9" s="512">
        <v>0.75</v>
      </c>
      <c r="F9" s="513" t="s">
        <v>981</v>
      </c>
      <c r="G9" s="512">
        <v>1</v>
      </c>
      <c r="H9" s="514"/>
      <c r="I9" s="515"/>
      <c r="J9" s="516">
        <f>I9/G9</f>
        <v>0</v>
      </c>
    </row>
    <row r="10" spans="1:13" ht="20.100000000000001" customHeight="1" x14ac:dyDescent="0.25">
      <c r="A10" s="69" t="s">
        <v>338</v>
      </c>
      <c r="B10" s="75" t="s">
        <v>695</v>
      </c>
      <c r="C10" s="71" t="s">
        <v>949</v>
      </c>
      <c r="D10" s="131" t="s">
        <v>494</v>
      </c>
      <c r="E10" s="512">
        <v>0.75</v>
      </c>
      <c r="F10" s="513" t="s">
        <v>981</v>
      </c>
      <c r="G10" s="512">
        <v>0.33</v>
      </c>
      <c r="H10" s="514"/>
      <c r="I10" s="515"/>
      <c r="J10" s="516">
        <f>I10/G10</f>
        <v>0</v>
      </c>
    </row>
    <row r="11" spans="1:13" ht="20.100000000000001" customHeight="1" x14ac:dyDescent="0.25">
      <c r="A11" s="69" t="s">
        <v>339</v>
      </c>
      <c r="B11" s="75" t="s">
        <v>698</v>
      </c>
      <c r="C11" s="71" t="s">
        <v>949</v>
      </c>
      <c r="D11" s="131" t="s">
        <v>494</v>
      </c>
      <c r="E11" s="512">
        <v>0.75</v>
      </c>
      <c r="F11" s="513" t="s">
        <v>981</v>
      </c>
      <c r="G11" s="512">
        <v>0.5</v>
      </c>
      <c r="H11" s="514"/>
      <c r="I11" s="515"/>
      <c r="J11" s="516">
        <f>I11/G11</f>
        <v>0</v>
      </c>
    </row>
    <row r="12" spans="1:13" s="143" customFormat="1" ht="20.100000000000001" customHeight="1" x14ac:dyDescent="0.25">
      <c r="A12" s="69" t="s">
        <v>340</v>
      </c>
      <c r="B12" s="75" t="s">
        <v>704</v>
      </c>
      <c r="C12" s="71" t="s">
        <v>949</v>
      </c>
      <c r="D12" s="131" t="s">
        <v>494</v>
      </c>
      <c r="E12" s="512">
        <v>0.75</v>
      </c>
      <c r="F12" s="513" t="s">
        <v>981</v>
      </c>
      <c r="G12" s="512">
        <v>0.75</v>
      </c>
      <c r="H12" s="514"/>
      <c r="I12" s="515"/>
      <c r="J12" s="516">
        <f>I12/G12</f>
        <v>0</v>
      </c>
    </row>
    <row r="13" spans="1:13" s="143" customFormat="1" ht="20.100000000000001" customHeight="1" x14ac:dyDescent="0.25">
      <c r="A13" s="69" t="s">
        <v>341</v>
      </c>
      <c r="B13" s="75" t="s">
        <v>705</v>
      </c>
      <c r="C13" s="71" t="s">
        <v>949</v>
      </c>
      <c r="D13" s="131" t="s">
        <v>494</v>
      </c>
      <c r="E13" s="512">
        <v>0.75</v>
      </c>
      <c r="F13" s="513" t="s">
        <v>981</v>
      </c>
      <c r="G13" s="512">
        <v>0.75</v>
      </c>
      <c r="H13" s="514"/>
      <c r="I13" s="515"/>
      <c r="J13" s="516">
        <f>I13/G13</f>
        <v>0</v>
      </c>
    </row>
    <row r="14" spans="1:13" s="143" customFormat="1" ht="20.100000000000001" customHeight="1" x14ac:dyDescent="0.25">
      <c r="A14" s="69" t="s">
        <v>342</v>
      </c>
      <c r="B14" s="75" t="s">
        <v>976</v>
      </c>
      <c r="C14" s="71" t="s">
        <v>949</v>
      </c>
      <c r="D14" s="131" t="s">
        <v>494</v>
      </c>
      <c r="E14" s="512">
        <v>0.75</v>
      </c>
      <c r="F14" s="513" t="s">
        <v>981</v>
      </c>
      <c r="G14" s="512">
        <v>0.33</v>
      </c>
      <c r="H14" s="514"/>
      <c r="I14" s="515"/>
      <c r="J14" s="516">
        <f>I14/G14</f>
        <v>0</v>
      </c>
    </row>
    <row r="15" spans="1:13" s="143" customFormat="1" ht="20.100000000000001" customHeight="1" x14ac:dyDescent="0.25">
      <c r="A15" s="69" t="s">
        <v>343</v>
      </c>
      <c r="B15" s="75" t="s">
        <v>710</v>
      </c>
      <c r="C15" s="71" t="s">
        <v>949</v>
      </c>
      <c r="D15" s="131" t="s">
        <v>494</v>
      </c>
      <c r="E15" s="512">
        <v>0.75</v>
      </c>
      <c r="F15" s="513" t="s">
        <v>981</v>
      </c>
      <c r="G15" s="512">
        <v>0.5</v>
      </c>
      <c r="H15" s="514"/>
      <c r="I15" s="515"/>
      <c r="J15" s="516">
        <f>I15/G15</f>
        <v>0</v>
      </c>
    </row>
    <row r="16" spans="1:13" s="143" customFormat="1" ht="20.100000000000001" customHeight="1" x14ac:dyDescent="0.25">
      <c r="A16" s="69" t="s">
        <v>344</v>
      </c>
      <c r="B16" s="75">
        <v>170</v>
      </c>
      <c r="C16" s="71" t="s">
        <v>949</v>
      </c>
      <c r="D16" s="131" t="s">
        <v>494</v>
      </c>
      <c r="E16" s="512">
        <v>0.75</v>
      </c>
      <c r="F16" s="513" t="s">
        <v>981</v>
      </c>
      <c r="G16" s="512">
        <v>0.33</v>
      </c>
      <c r="H16" s="514"/>
      <c r="I16" s="515"/>
      <c r="J16" s="516">
        <f>I16/G16</f>
        <v>0</v>
      </c>
    </row>
    <row r="17" spans="1:10" s="143" customFormat="1" ht="20.100000000000001" customHeight="1" x14ac:dyDescent="0.25">
      <c r="A17" s="69" t="s">
        <v>345</v>
      </c>
      <c r="B17" s="75" t="s">
        <v>719</v>
      </c>
      <c r="C17" s="71" t="s">
        <v>949</v>
      </c>
      <c r="D17" s="131" t="s">
        <v>494</v>
      </c>
      <c r="E17" s="512">
        <v>0.75</v>
      </c>
      <c r="F17" s="513" t="s">
        <v>981</v>
      </c>
      <c r="G17" s="512">
        <v>0.25</v>
      </c>
      <c r="H17" s="514"/>
      <c r="I17" s="515"/>
      <c r="J17" s="516">
        <f>I17/G17</f>
        <v>0</v>
      </c>
    </row>
    <row r="18" spans="1:10" s="143" customFormat="1" ht="20.100000000000001" customHeight="1" x14ac:dyDescent="0.25">
      <c r="A18" s="69" t="s">
        <v>346</v>
      </c>
      <c r="B18" s="75">
        <v>180</v>
      </c>
      <c r="C18" s="71" t="s">
        <v>949</v>
      </c>
      <c r="D18" s="131" t="s">
        <v>494</v>
      </c>
      <c r="E18" s="512">
        <v>0.75</v>
      </c>
      <c r="F18" s="513" t="s">
        <v>981</v>
      </c>
      <c r="G18" s="512">
        <v>1.5</v>
      </c>
      <c r="H18" s="514"/>
      <c r="I18" s="515"/>
      <c r="J18" s="516">
        <f>I18/G18</f>
        <v>0</v>
      </c>
    </row>
    <row r="19" spans="1:10" s="143" customFormat="1" ht="20.100000000000001" customHeight="1" x14ac:dyDescent="0.25">
      <c r="A19" s="69" t="s">
        <v>347</v>
      </c>
      <c r="B19" s="75" t="s">
        <v>725</v>
      </c>
      <c r="C19" s="71" t="s">
        <v>949</v>
      </c>
      <c r="D19" s="131" t="s">
        <v>494</v>
      </c>
      <c r="E19" s="512">
        <v>0.75</v>
      </c>
      <c r="F19" s="513" t="s">
        <v>981</v>
      </c>
      <c r="G19" s="512">
        <v>0.33</v>
      </c>
      <c r="H19" s="514"/>
      <c r="I19" s="515"/>
      <c r="J19" s="516">
        <f>I19/G19</f>
        <v>0</v>
      </c>
    </row>
    <row r="20" spans="1:10" ht="20.100000000000001" customHeight="1" x14ac:dyDescent="0.25">
      <c r="A20" s="69" t="s">
        <v>348</v>
      </c>
      <c r="B20" s="75" t="s">
        <v>725</v>
      </c>
      <c r="C20" s="71" t="s">
        <v>949</v>
      </c>
      <c r="D20" s="131" t="s">
        <v>494</v>
      </c>
      <c r="E20" s="512">
        <v>0.75</v>
      </c>
      <c r="F20" s="513" t="s">
        <v>981</v>
      </c>
      <c r="G20" s="512">
        <v>0.75</v>
      </c>
      <c r="H20" s="514"/>
      <c r="I20" s="515"/>
      <c r="J20" s="516">
        <f>I20/G20</f>
        <v>0</v>
      </c>
    </row>
    <row r="21" spans="1:10" ht="20.100000000000001" customHeight="1" x14ac:dyDescent="0.25">
      <c r="A21" s="69" t="s">
        <v>349</v>
      </c>
      <c r="B21" s="75" t="s">
        <v>725</v>
      </c>
      <c r="C21" s="71" t="s">
        <v>949</v>
      </c>
      <c r="D21" s="131" t="s">
        <v>494</v>
      </c>
      <c r="E21" s="512">
        <v>0.75</v>
      </c>
      <c r="F21" s="513" t="s">
        <v>981</v>
      </c>
      <c r="G21" s="512">
        <v>0.33</v>
      </c>
      <c r="H21" s="514"/>
      <c r="I21" s="515"/>
      <c r="J21" s="516">
        <f>I21/G21</f>
        <v>0</v>
      </c>
    </row>
    <row r="22" spans="1:10" ht="20.100000000000001" customHeight="1" x14ac:dyDescent="0.25">
      <c r="A22" s="69" t="s">
        <v>336</v>
      </c>
      <c r="B22" s="75">
        <v>180</v>
      </c>
      <c r="C22" s="71" t="s">
        <v>949</v>
      </c>
      <c r="D22" s="131" t="s">
        <v>494</v>
      </c>
      <c r="E22" s="512">
        <v>0.75</v>
      </c>
      <c r="F22" s="513" t="s">
        <v>981</v>
      </c>
      <c r="G22" s="512">
        <v>2</v>
      </c>
      <c r="H22" s="514"/>
      <c r="I22" s="515"/>
      <c r="J22" s="516">
        <f>I22/G22</f>
        <v>0</v>
      </c>
    </row>
    <row r="23" spans="1:10" ht="20.100000000000001" customHeight="1" x14ac:dyDescent="0.25">
      <c r="A23" s="69" t="s">
        <v>337</v>
      </c>
      <c r="B23" s="75">
        <v>180</v>
      </c>
      <c r="C23" s="71" t="s">
        <v>949</v>
      </c>
      <c r="D23" s="131" t="s">
        <v>494</v>
      </c>
      <c r="E23" s="512">
        <v>0.75</v>
      </c>
      <c r="F23" s="513" t="s">
        <v>981</v>
      </c>
      <c r="G23" s="512">
        <v>0.75</v>
      </c>
      <c r="H23" s="514"/>
      <c r="I23" s="515"/>
      <c r="J23" s="516">
        <f>I23/G23</f>
        <v>0</v>
      </c>
    </row>
    <row r="24" spans="1:10" s="143" customFormat="1" ht="20.100000000000001" customHeight="1" x14ac:dyDescent="0.25">
      <c r="A24" s="69" t="s">
        <v>279</v>
      </c>
      <c r="B24" s="75" t="s">
        <v>429</v>
      </c>
      <c r="C24" s="71" t="s">
        <v>949</v>
      </c>
      <c r="D24" s="131" t="s">
        <v>494</v>
      </c>
      <c r="E24" s="512">
        <v>0.75</v>
      </c>
      <c r="F24" s="513" t="s">
        <v>981</v>
      </c>
      <c r="G24" s="512">
        <v>0.97</v>
      </c>
      <c r="H24" s="514"/>
      <c r="I24" s="515"/>
      <c r="J24" s="516">
        <f>I24/G24</f>
        <v>0</v>
      </c>
    </row>
    <row r="25" spans="1:10" ht="20.100000000000001" customHeight="1" x14ac:dyDescent="0.25">
      <c r="A25" s="69" t="s">
        <v>280</v>
      </c>
      <c r="B25" s="75" t="s">
        <v>975</v>
      </c>
      <c r="C25" s="71" t="s">
        <v>949</v>
      </c>
      <c r="D25" s="131" t="s">
        <v>494</v>
      </c>
      <c r="E25" s="512">
        <v>0.75</v>
      </c>
      <c r="F25" s="513" t="s">
        <v>981</v>
      </c>
      <c r="G25" s="512">
        <v>0.75</v>
      </c>
      <c r="H25" s="514"/>
      <c r="I25" s="515"/>
      <c r="J25" s="516">
        <f>I25/G25</f>
        <v>0</v>
      </c>
    </row>
    <row r="26" spans="1:10" ht="20.100000000000001" customHeight="1" x14ac:dyDescent="0.25">
      <c r="A26" s="69" t="s">
        <v>281</v>
      </c>
      <c r="B26" s="75" t="s">
        <v>750</v>
      </c>
      <c r="C26" s="71" t="s">
        <v>949</v>
      </c>
      <c r="D26" s="131" t="s">
        <v>494</v>
      </c>
      <c r="E26" s="512">
        <v>0.75</v>
      </c>
      <c r="F26" s="513" t="s">
        <v>981</v>
      </c>
      <c r="G26" s="512">
        <v>0.65</v>
      </c>
      <c r="H26" s="514"/>
      <c r="I26" s="515"/>
      <c r="J26" s="516">
        <f>I26/G26</f>
        <v>0</v>
      </c>
    </row>
    <row r="27" spans="1:10" ht="20.100000000000001" customHeight="1" x14ac:dyDescent="0.25">
      <c r="A27" s="69" t="s">
        <v>282</v>
      </c>
      <c r="B27" s="75" t="s">
        <v>761</v>
      </c>
      <c r="C27" s="71" t="s">
        <v>949</v>
      </c>
      <c r="D27" s="131" t="s">
        <v>494</v>
      </c>
      <c r="E27" s="512">
        <v>0.75</v>
      </c>
      <c r="F27" s="513" t="s">
        <v>981</v>
      </c>
      <c r="G27" s="512">
        <v>0.75</v>
      </c>
      <c r="H27" s="514"/>
      <c r="I27" s="515"/>
      <c r="J27" s="516">
        <f>I27/G27</f>
        <v>0</v>
      </c>
    </row>
    <row r="28" spans="1:10" ht="20.100000000000001" customHeight="1" x14ac:dyDescent="0.25">
      <c r="A28" s="69" t="s">
        <v>283</v>
      </c>
      <c r="B28" s="75" t="s">
        <v>765</v>
      </c>
      <c r="C28" s="71" t="s">
        <v>949</v>
      </c>
      <c r="D28" s="131" t="s">
        <v>494</v>
      </c>
      <c r="E28" s="512">
        <v>0.75</v>
      </c>
      <c r="F28" s="513" t="s">
        <v>981</v>
      </c>
      <c r="G28" s="512">
        <v>0.75</v>
      </c>
      <c r="H28" s="514"/>
      <c r="I28" s="515"/>
      <c r="J28" s="516">
        <f>I28/G28</f>
        <v>0</v>
      </c>
    </row>
    <row r="29" spans="1:10" ht="20.100000000000001" customHeight="1" x14ac:dyDescent="0.25">
      <c r="A29" s="69" t="s">
        <v>284</v>
      </c>
      <c r="B29" s="75" t="s">
        <v>772</v>
      </c>
      <c r="C29" s="71" t="s">
        <v>949</v>
      </c>
      <c r="D29" s="131" t="s">
        <v>494</v>
      </c>
      <c r="E29" s="512">
        <v>0.75</v>
      </c>
      <c r="F29" s="513" t="s">
        <v>981</v>
      </c>
      <c r="G29" s="512">
        <v>0.93</v>
      </c>
      <c r="H29" s="514"/>
      <c r="I29" s="515"/>
      <c r="J29" s="516">
        <f>I29/G29</f>
        <v>0</v>
      </c>
    </row>
    <row r="30" spans="1:10" ht="20.100000000000001" customHeight="1" x14ac:dyDescent="0.25">
      <c r="A30" s="69" t="s">
        <v>285</v>
      </c>
      <c r="B30" s="75" t="s">
        <v>774</v>
      </c>
      <c r="C30" s="71" t="s">
        <v>949</v>
      </c>
      <c r="D30" s="131" t="s">
        <v>494</v>
      </c>
      <c r="E30" s="512">
        <v>0.75</v>
      </c>
      <c r="F30" s="513" t="s">
        <v>981</v>
      </c>
      <c r="G30" s="512">
        <v>0.84</v>
      </c>
      <c r="H30" s="514"/>
      <c r="I30" s="515"/>
      <c r="J30" s="516">
        <f>I30/G30</f>
        <v>0</v>
      </c>
    </row>
    <row r="31" spans="1:10" ht="20.100000000000001" customHeight="1" x14ac:dyDescent="0.25">
      <c r="A31" s="69" t="s">
        <v>286</v>
      </c>
      <c r="B31" s="75" t="s">
        <v>781</v>
      </c>
      <c r="C31" s="71" t="s">
        <v>949</v>
      </c>
      <c r="D31" s="131" t="s">
        <v>494</v>
      </c>
      <c r="E31" s="512">
        <v>0.75</v>
      </c>
      <c r="F31" s="513" t="s">
        <v>981</v>
      </c>
      <c r="G31" s="512">
        <v>0.73</v>
      </c>
      <c r="H31" s="514"/>
      <c r="I31" s="515"/>
      <c r="J31" s="516">
        <f>I31/G31</f>
        <v>0</v>
      </c>
    </row>
    <row r="32" spans="1:10" ht="20.100000000000001" customHeight="1" x14ac:dyDescent="0.25">
      <c r="A32" s="69" t="s">
        <v>287</v>
      </c>
      <c r="B32" s="75">
        <v>209</v>
      </c>
      <c r="C32" s="71" t="s">
        <v>949</v>
      </c>
      <c r="D32" s="131" t="s">
        <v>494</v>
      </c>
      <c r="E32" s="512">
        <v>1</v>
      </c>
      <c r="F32" s="513" t="s">
        <v>981</v>
      </c>
      <c r="G32" s="512">
        <v>5.79</v>
      </c>
      <c r="H32" s="514"/>
      <c r="I32" s="515"/>
      <c r="J32" s="516">
        <f>I32/G32</f>
        <v>0</v>
      </c>
    </row>
    <row r="33" spans="1:10" ht="20.100000000000001" customHeight="1" x14ac:dyDescent="0.25">
      <c r="A33" s="69" t="s">
        <v>972</v>
      </c>
      <c r="B33" s="75">
        <v>117</v>
      </c>
      <c r="C33" s="71" t="s">
        <v>949</v>
      </c>
      <c r="D33" s="131" t="s">
        <v>494</v>
      </c>
      <c r="E33" s="512">
        <v>0.75</v>
      </c>
      <c r="F33" s="513" t="s">
        <v>981</v>
      </c>
      <c r="G33" s="512">
        <v>0.88</v>
      </c>
      <c r="H33" s="514"/>
      <c r="I33" s="515"/>
      <c r="J33" s="516">
        <f>I33/G33</f>
        <v>0</v>
      </c>
    </row>
    <row r="34" spans="1:10" ht="20.100000000000001" customHeight="1" x14ac:dyDescent="0.25">
      <c r="A34" s="69"/>
      <c r="B34" s="75"/>
      <c r="C34" s="71"/>
      <c r="D34" s="131"/>
      <c r="E34" s="512"/>
      <c r="F34" s="543"/>
      <c r="G34" s="517">
        <f>SUM(G8:G33)</f>
        <v>23.77</v>
      </c>
      <c r="H34" s="514"/>
      <c r="I34" s="517">
        <f>SUM(I8:I33)</f>
        <v>0</v>
      </c>
      <c r="J34" s="542">
        <f>I34/G34</f>
        <v>0</v>
      </c>
    </row>
    <row r="35" spans="1:10" ht="20.100000000000001" customHeight="1" x14ac:dyDescent="0.25">
      <c r="A35" s="69"/>
      <c r="B35" s="75"/>
      <c r="C35" s="71"/>
      <c r="D35" s="131"/>
      <c r="E35" s="512"/>
      <c r="F35" s="543"/>
      <c r="G35" s="512"/>
      <c r="H35" s="514"/>
      <c r="I35" s="515"/>
      <c r="J35" s="516"/>
    </row>
    <row r="36" spans="1:10" ht="20.100000000000001" customHeight="1" x14ac:dyDescent="0.25">
      <c r="A36" s="69"/>
      <c r="B36" s="75"/>
      <c r="C36" s="520" t="s">
        <v>495</v>
      </c>
      <c r="D36" s="131"/>
      <c r="E36" s="512"/>
      <c r="F36" s="543"/>
      <c r="G36" s="517">
        <f>'HW Bal Valve (1)'!G40</f>
        <v>70.63</v>
      </c>
      <c r="H36" s="514"/>
      <c r="I36" s="517">
        <f>'HW Bal Valve (1)'!I40</f>
        <v>0</v>
      </c>
      <c r="J36" s="516"/>
    </row>
    <row r="37" spans="1:10" ht="20.100000000000001" customHeight="1" x14ac:dyDescent="0.25">
      <c r="A37" s="69"/>
      <c r="B37" s="75"/>
      <c r="C37" s="520" t="s">
        <v>496</v>
      </c>
      <c r="D37" s="131"/>
      <c r="E37" s="512"/>
      <c r="F37" s="543"/>
      <c r="G37" s="517">
        <f>'HW Bal Valve (2)'!G40</f>
        <v>27.879999999999992</v>
      </c>
      <c r="H37" s="514"/>
      <c r="I37" s="517">
        <f>'HW Bal Valve (2)'!I40</f>
        <v>0</v>
      </c>
      <c r="J37" s="516"/>
    </row>
    <row r="38" spans="1:10" ht="20.100000000000001" customHeight="1" x14ac:dyDescent="0.25">
      <c r="A38" s="69"/>
      <c r="B38" s="75"/>
      <c r="C38" s="520" t="s">
        <v>973</v>
      </c>
      <c r="D38" s="131"/>
      <c r="E38" s="512"/>
      <c r="F38" s="543"/>
      <c r="G38" s="517">
        <f>SUM(G34:G37)</f>
        <v>122.27999999999999</v>
      </c>
      <c r="H38" s="514"/>
      <c r="I38" s="517">
        <f>SUM(I34:I37)</f>
        <v>0</v>
      </c>
      <c r="J38" s="542">
        <f>I38/G38</f>
        <v>0</v>
      </c>
    </row>
    <row r="39" spans="1:10" ht="20.100000000000001" customHeight="1" x14ac:dyDescent="0.25">
      <c r="A39" s="69"/>
      <c r="B39" s="75"/>
      <c r="C39" s="71"/>
      <c r="D39" s="131"/>
      <c r="E39" s="512"/>
      <c r="F39" s="543"/>
      <c r="G39" s="512"/>
      <c r="H39" s="514"/>
      <c r="I39" s="515"/>
      <c r="J39" s="516"/>
    </row>
    <row r="40" spans="1:10" ht="20.100000000000001" customHeight="1" x14ac:dyDescent="0.25">
      <c r="A40" s="69"/>
      <c r="B40" s="75"/>
      <c r="C40" s="71"/>
      <c r="D40" s="131"/>
      <c r="E40" s="512"/>
      <c r="F40" s="513"/>
      <c r="G40" s="512"/>
      <c r="H40" s="514"/>
      <c r="I40" s="515"/>
      <c r="J40" s="516"/>
    </row>
    <row r="41" spans="1:10" ht="20.100000000000001" customHeight="1" x14ac:dyDescent="0.25">
      <c r="A41" s="69"/>
      <c r="B41" s="75"/>
      <c r="C41" s="71"/>
      <c r="D41" s="131"/>
      <c r="E41" s="512"/>
      <c r="F41" s="513"/>
      <c r="G41" s="512"/>
      <c r="H41" s="514"/>
      <c r="I41" s="515"/>
      <c r="J41" s="516"/>
    </row>
    <row r="42" spans="1:10" ht="20.100000000000001" customHeight="1" thickBot="1" x14ac:dyDescent="0.3">
      <c r="A42" s="294"/>
      <c r="B42" s="168"/>
      <c r="C42" s="88"/>
      <c r="D42" s="295"/>
      <c r="E42" s="296"/>
      <c r="F42" s="295"/>
      <c r="G42" s="296"/>
      <c r="H42" s="296"/>
      <c r="I42" s="296"/>
      <c r="J42" s="518"/>
    </row>
    <row r="43" spans="1:10" ht="20.100000000000001" customHeight="1" x14ac:dyDescent="0.25">
      <c r="A43" s="150"/>
      <c r="B43" s="150"/>
      <c r="C43" s="152"/>
      <c r="D43" s="152"/>
      <c r="E43" s="153"/>
      <c r="F43" s="152"/>
      <c r="G43" s="154"/>
    </row>
    <row r="44" spans="1:10" ht="20.100000000000001" customHeight="1" x14ac:dyDescent="0.25">
      <c r="A44" s="155"/>
      <c r="B44" s="155"/>
      <c r="C44" s="156"/>
      <c r="D44" s="157"/>
      <c r="E44" s="157"/>
      <c r="F44" s="157"/>
      <c r="G44" s="157"/>
    </row>
    <row r="45" spans="1:10" ht="20.100000000000001" customHeight="1" x14ac:dyDescent="0.25">
      <c r="A45" s="155"/>
      <c r="B45" s="155"/>
      <c r="C45" s="156"/>
      <c r="D45" s="157"/>
      <c r="E45" s="157"/>
      <c r="F45" s="157"/>
      <c r="G45" s="157"/>
    </row>
    <row r="46" spans="1:10" ht="20.100000000000001" customHeight="1" x14ac:dyDescent="0.25">
      <c r="A46" s="155"/>
      <c r="B46" s="155"/>
      <c r="C46" s="156"/>
      <c r="D46" s="157"/>
      <c r="E46" s="157"/>
      <c r="F46" s="157"/>
      <c r="G46" s="157"/>
    </row>
    <row r="47" spans="1:10" ht="20.100000000000001" customHeight="1" x14ac:dyDescent="0.25">
      <c r="A47" s="159"/>
      <c r="B47" s="159"/>
      <c r="C47" s="156"/>
      <c r="D47" s="157"/>
      <c r="E47" s="157"/>
      <c r="F47" s="157"/>
      <c r="G47" s="157"/>
    </row>
    <row r="50" spans="1:7" x14ac:dyDescent="0.25">
      <c r="A50" s="160"/>
      <c r="B50" s="160"/>
    </row>
    <row r="51" spans="1:7" x14ac:dyDescent="0.25">
      <c r="A51" s="150"/>
      <c r="B51" s="150"/>
      <c r="C51" s="152"/>
      <c r="D51" s="152"/>
      <c r="E51" s="153"/>
      <c r="F51" s="152"/>
      <c r="G51" s="154"/>
    </row>
    <row r="52" spans="1:7" x14ac:dyDescent="0.25">
      <c r="A52" s="155"/>
      <c r="B52" s="155"/>
      <c r="C52" s="156"/>
      <c r="D52" s="157"/>
      <c r="E52" s="157"/>
      <c r="F52" s="157"/>
      <c r="G52" s="157"/>
    </row>
    <row r="53" spans="1:7" x14ac:dyDescent="0.25">
      <c r="A53" s="159"/>
      <c r="B53" s="159"/>
      <c r="C53" s="156"/>
      <c r="D53" s="157"/>
      <c r="E53" s="157"/>
      <c r="F53" s="157"/>
      <c r="G53" s="157"/>
    </row>
    <row r="54" spans="1:7" x14ac:dyDescent="0.25">
      <c r="A54" s="155"/>
      <c r="B54" s="155"/>
      <c r="C54" s="156"/>
      <c r="D54" s="157"/>
      <c r="E54" s="157"/>
      <c r="F54" s="157"/>
      <c r="G54" s="157"/>
    </row>
    <row r="55" spans="1:7" x14ac:dyDescent="0.25">
      <c r="A55" s="155"/>
      <c r="B55" s="155"/>
      <c r="C55" s="156"/>
      <c r="D55" s="157"/>
      <c r="E55" s="157"/>
      <c r="F55" s="157"/>
      <c r="G55" s="157"/>
    </row>
    <row r="56" spans="1:7" x14ac:dyDescent="0.25">
      <c r="A56" s="159"/>
      <c r="B56" s="159"/>
      <c r="C56" s="156"/>
      <c r="D56" s="157"/>
      <c r="E56" s="157"/>
      <c r="F56" s="157"/>
      <c r="G56" s="157"/>
    </row>
    <row r="57" spans="1:7" x14ac:dyDescent="0.25">
      <c r="A57" s="155"/>
      <c r="B57" s="155"/>
      <c r="C57" s="156"/>
      <c r="D57" s="157"/>
      <c r="E57" s="157"/>
      <c r="F57" s="157"/>
      <c r="G57" s="157"/>
    </row>
    <row r="59" spans="1:7" x14ac:dyDescent="0.25">
      <c r="A59" s="91"/>
      <c r="B59" s="91"/>
    </row>
    <row r="60" spans="1:7" x14ac:dyDescent="0.25">
      <c r="A60" s="92"/>
      <c r="B60" s="92"/>
    </row>
  </sheetData>
  <mergeCells count="6">
    <mergeCell ref="A1:J1"/>
    <mergeCell ref="A2:J2"/>
    <mergeCell ref="A3:J3"/>
    <mergeCell ref="A4:J4"/>
    <mergeCell ref="A5:D5"/>
    <mergeCell ref="E5:J5"/>
  </mergeCells>
  <phoneticPr fontId="46" type="noConversion"/>
  <printOptions horizontalCentered="1"/>
  <pageMargins left="0.7" right="0.7" top="0.5" bottom="0.5" header="0" footer="0"/>
  <pageSetup scale="79" fitToHeight="0" orientation="portrait" r:id="rId1"/>
  <headerFooter alignWithMargins="0">
    <oddFooter xml:space="preserve">&amp;C &amp;R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219D-589A-49E2-920A-89A122B68DE2}">
  <sheetPr>
    <pageSetUpPr fitToPage="1"/>
  </sheetPr>
  <dimension ref="A1:M57"/>
  <sheetViews>
    <sheetView topLeftCell="A10" zoomScale="80" zoomScaleNormal="80" workbookViewId="0">
      <selection activeCell="H36" sqref="H36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474</v>
      </c>
      <c r="B8" s="130" t="s">
        <v>481</v>
      </c>
      <c r="C8" s="71" t="s">
        <v>404</v>
      </c>
      <c r="D8" s="131">
        <v>10</v>
      </c>
      <c r="E8" s="131">
        <v>225</v>
      </c>
      <c r="F8" s="131"/>
      <c r="G8" s="131"/>
      <c r="H8" s="132">
        <f t="shared" ref="H8" si="0">G8/E8</f>
        <v>0</v>
      </c>
    </row>
    <row r="9" spans="1:13" ht="20.100000000000001" customHeight="1" x14ac:dyDescent="0.25">
      <c r="A9" s="113" t="s">
        <v>475</v>
      </c>
      <c r="B9" s="130" t="s">
        <v>481</v>
      </c>
      <c r="C9" s="71" t="s">
        <v>404</v>
      </c>
      <c r="D9" s="131">
        <v>10</v>
      </c>
      <c r="E9" s="131">
        <v>225</v>
      </c>
      <c r="F9" s="131"/>
      <c r="G9" s="131"/>
      <c r="H9" s="132">
        <f t="shared" ref="H9:H38" si="1">G9/E9</f>
        <v>0</v>
      </c>
    </row>
    <row r="10" spans="1:13" ht="20.100000000000001" customHeight="1" x14ac:dyDescent="0.25">
      <c r="A10" s="113" t="s">
        <v>476</v>
      </c>
      <c r="B10" s="130" t="s">
        <v>482</v>
      </c>
      <c r="C10" s="71" t="s">
        <v>404</v>
      </c>
      <c r="D10" s="131">
        <v>10</v>
      </c>
      <c r="E10" s="131">
        <v>150</v>
      </c>
      <c r="F10" s="131"/>
      <c r="G10" s="131"/>
      <c r="H10" s="132">
        <f t="shared" si="1"/>
        <v>0</v>
      </c>
    </row>
    <row r="11" spans="1:13" ht="20.100000000000001" customHeight="1" x14ac:dyDescent="0.25">
      <c r="A11" s="113" t="s">
        <v>477</v>
      </c>
      <c r="B11" s="130" t="s">
        <v>481</v>
      </c>
      <c r="C11" s="71" t="s">
        <v>404</v>
      </c>
      <c r="D11" s="131">
        <v>10</v>
      </c>
      <c r="E11" s="131">
        <v>225</v>
      </c>
      <c r="F11" s="131"/>
      <c r="G11" s="131"/>
      <c r="H11" s="132">
        <f t="shared" si="1"/>
        <v>0</v>
      </c>
    </row>
    <row r="12" spans="1:13" s="143" customFormat="1" ht="20.100000000000001" customHeight="1" x14ac:dyDescent="0.25">
      <c r="A12" s="113" t="s">
        <v>478</v>
      </c>
      <c r="B12" s="130" t="s">
        <v>481</v>
      </c>
      <c r="C12" s="71" t="s">
        <v>404</v>
      </c>
      <c r="D12" s="131">
        <v>10</v>
      </c>
      <c r="E12" s="131">
        <v>225</v>
      </c>
      <c r="F12" s="131"/>
      <c r="G12" s="131"/>
      <c r="H12" s="132">
        <f t="shared" si="1"/>
        <v>0</v>
      </c>
    </row>
    <row r="13" spans="1:13" s="143" customFormat="1" ht="20.100000000000001" customHeight="1" x14ac:dyDescent="0.25">
      <c r="A13" s="113" t="s">
        <v>479</v>
      </c>
      <c r="B13" s="130" t="s">
        <v>482</v>
      </c>
      <c r="C13" s="71" t="s">
        <v>404</v>
      </c>
      <c r="D13" s="131">
        <v>10</v>
      </c>
      <c r="E13" s="131">
        <v>150</v>
      </c>
      <c r="F13" s="131"/>
      <c r="G13" s="131"/>
      <c r="H13" s="132">
        <f t="shared" si="1"/>
        <v>0</v>
      </c>
    </row>
    <row r="14" spans="1:13" s="143" customFormat="1" ht="20.100000000000001" customHeight="1" x14ac:dyDescent="0.25">
      <c r="A14" s="136" t="s">
        <v>480</v>
      </c>
      <c r="B14" s="130"/>
      <c r="C14" s="71"/>
      <c r="D14" s="131"/>
      <c r="E14" s="140">
        <f>SUM(E8:E13)</f>
        <v>1200</v>
      </c>
      <c r="F14" s="131"/>
      <c r="G14" s="140">
        <f>SUM(G8:G13)</f>
        <v>0</v>
      </c>
      <c r="H14" s="363">
        <f t="shared" si="1"/>
        <v>0</v>
      </c>
    </row>
    <row r="15" spans="1:13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</row>
    <row r="16" spans="1:13" s="143" customFormat="1" ht="20.100000000000001" customHeight="1" x14ac:dyDescent="0.25">
      <c r="A16" s="113" t="s">
        <v>483</v>
      </c>
      <c r="B16" s="130">
        <v>160</v>
      </c>
      <c r="C16" s="71" t="s">
        <v>404</v>
      </c>
      <c r="D16" s="131">
        <v>6</v>
      </c>
      <c r="E16" s="131">
        <v>75</v>
      </c>
      <c r="F16" s="131"/>
      <c r="G16" s="131"/>
      <c r="H16" s="132">
        <f t="shared" si="1"/>
        <v>0</v>
      </c>
    </row>
    <row r="17" spans="1:8" ht="20.100000000000001" customHeight="1" x14ac:dyDescent="0.25">
      <c r="A17" s="113" t="s">
        <v>484</v>
      </c>
      <c r="B17" s="130" t="s">
        <v>488</v>
      </c>
      <c r="C17" s="71" t="s">
        <v>404</v>
      </c>
      <c r="D17" s="131">
        <v>6</v>
      </c>
      <c r="E17" s="131">
        <v>100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485</v>
      </c>
      <c r="B18" s="130">
        <v>158</v>
      </c>
      <c r="C18" s="71" t="s">
        <v>404</v>
      </c>
      <c r="D18" s="131">
        <v>8</v>
      </c>
      <c r="E18" s="131">
        <v>100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13" t="s">
        <v>486</v>
      </c>
      <c r="B19" s="130">
        <v>158</v>
      </c>
      <c r="C19" s="71" t="s">
        <v>404</v>
      </c>
      <c r="D19" s="131">
        <v>8</v>
      </c>
      <c r="E19" s="131">
        <v>75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13" t="s">
        <v>497</v>
      </c>
      <c r="B20" s="130" t="s">
        <v>489</v>
      </c>
      <c r="C20" s="71" t="s">
        <v>404</v>
      </c>
      <c r="D20" s="131" t="s">
        <v>498</v>
      </c>
      <c r="E20" s="131">
        <v>50</v>
      </c>
      <c r="F20" s="131"/>
      <c r="G20" s="131"/>
      <c r="H20" s="132">
        <f t="shared" si="1"/>
        <v>0</v>
      </c>
    </row>
    <row r="21" spans="1:8" ht="20.100000000000001" customHeight="1" x14ac:dyDescent="0.25">
      <c r="A21" s="136" t="s">
        <v>487</v>
      </c>
      <c r="B21" s="130"/>
      <c r="C21" s="71"/>
      <c r="D21" s="131"/>
      <c r="E21" s="140">
        <f>SUM(E16:E20)</f>
        <v>400</v>
      </c>
      <c r="F21" s="131"/>
      <c r="G21" s="140">
        <f>SUM(G16:G20)</f>
        <v>0</v>
      </c>
      <c r="H21" s="363">
        <f t="shared" si="1"/>
        <v>0</v>
      </c>
    </row>
    <row r="22" spans="1:8" ht="20.100000000000001" customHeight="1" x14ac:dyDescent="0.25">
      <c r="A22" s="113"/>
      <c r="B22" s="130"/>
      <c r="C22" s="71"/>
      <c r="D22" s="131"/>
      <c r="E22" s="131"/>
      <c r="F22" s="131"/>
      <c r="G22" s="131"/>
      <c r="H22" s="132"/>
    </row>
    <row r="23" spans="1:8" ht="20.100000000000001" customHeight="1" x14ac:dyDescent="0.25">
      <c r="A23" s="113" t="s">
        <v>499</v>
      </c>
      <c r="B23" s="130" t="s">
        <v>502</v>
      </c>
      <c r="C23" s="71" t="s">
        <v>404</v>
      </c>
      <c r="D23" s="131">
        <v>6</v>
      </c>
      <c r="E23" s="131">
        <v>80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13" t="s">
        <v>500</v>
      </c>
      <c r="B24" s="130" t="s">
        <v>503</v>
      </c>
      <c r="C24" s="71" t="s">
        <v>404</v>
      </c>
      <c r="D24" s="131">
        <v>6</v>
      </c>
      <c r="E24" s="131">
        <v>80</v>
      </c>
      <c r="F24" s="131"/>
      <c r="G24" s="131"/>
      <c r="H24" s="132">
        <f t="shared" si="1"/>
        <v>0</v>
      </c>
    </row>
    <row r="25" spans="1:8" ht="20.100000000000001" customHeight="1" x14ac:dyDescent="0.25">
      <c r="A25" s="136" t="s">
        <v>501</v>
      </c>
      <c r="B25" s="519"/>
      <c r="C25" s="520"/>
      <c r="D25" s="140"/>
      <c r="E25" s="140">
        <f>SUM(E23:E24)</f>
        <v>160</v>
      </c>
      <c r="F25" s="140"/>
      <c r="G25" s="140">
        <f>SUM(G23:G24)</f>
        <v>0</v>
      </c>
      <c r="H25" s="363">
        <f t="shared" si="1"/>
        <v>0</v>
      </c>
    </row>
    <row r="26" spans="1:8" ht="20.100000000000001" customHeight="1" x14ac:dyDescent="0.25">
      <c r="A26" s="113"/>
      <c r="B26" s="130"/>
      <c r="C26" s="71"/>
      <c r="D26" s="131"/>
      <c r="E26" s="131"/>
      <c r="F26" s="131"/>
      <c r="G26" s="131"/>
      <c r="H26" s="132"/>
    </row>
    <row r="27" spans="1:8" ht="20.100000000000001" customHeight="1" x14ac:dyDescent="0.25">
      <c r="A27" s="113" t="s">
        <v>504</v>
      </c>
      <c r="B27" s="130" t="s">
        <v>505</v>
      </c>
      <c r="C27" s="71" t="s">
        <v>404</v>
      </c>
      <c r="D27" s="131">
        <v>10</v>
      </c>
      <c r="E27" s="131">
        <v>200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36" t="s">
        <v>298</v>
      </c>
      <c r="B28" s="519"/>
      <c r="C28" s="520"/>
      <c r="D28" s="140"/>
      <c r="E28" s="140">
        <f>SUM(E27)</f>
        <v>200</v>
      </c>
      <c r="F28" s="140"/>
      <c r="G28" s="140">
        <f>SUM(G27)</f>
        <v>0</v>
      </c>
      <c r="H28" s="363">
        <f t="shared" si="1"/>
        <v>0</v>
      </c>
    </row>
    <row r="29" spans="1:8" ht="20.100000000000001" customHeight="1" x14ac:dyDescent="0.25">
      <c r="A29" s="113"/>
      <c r="B29" s="130"/>
      <c r="C29" s="71"/>
      <c r="D29" s="131"/>
      <c r="E29" s="131"/>
      <c r="F29" s="131"/>
      <c r="G29" s="131"/>
      <c r="H29" s="132"/>
    </row>
    <row r="30" spans="1:8" ht="20.100000000000001" customHeight="1" x14ac:dyDescent="0.25">
      <c r="A30" s="113" t="s">
        <v>506</v>
      </c>
      <c r="B30" s="130" t="s">
        <v>510</v>
      </c>
      <c r="C30" s="71" t="s">
        <v>404</v>
      </c>
      <c r="D30" s="131">
        <v>10</v>
      </c>
      <c r="E30" s="131">
        <v>275</v>
      </c>
      <c r="F30" s="131"/>
      <c r="G30" s="131"/>
      <c r="H30" s="132">
        <f t="shared" si="1"/>
        <v>0</v>
      </c>
    </row>
    <row r="31" spans="1:8" ht="20.100000000000001" customHeight="1" x14ac:dyDescent="0.25">
      <c r="A31" s="113" t="s">
        <v>507</v>
      </c>
      <c r="B31" s="130" t="s">
        <v>510</v>
      </c>
      <c r="C31" s="71" t="s">
        <v>404</v>
      </c>
      <c r="D31" s="131">
        <v>10</v>
      </c>
      <c r="E31" s="131">
        <v>275</v>
      </c>
      <c r="F31" s="131"/>
      <c r="G31" s="131"/>
      <c r="H31" s="132">
        <f t="shared" si="1"/>
        <v>0</v>
      </c>
    </row>
    <row r="32" spans="1:8" ht="20.100000000000001" customHeight="1" x14ac:dyDescent="0.25">
      <c r="A32" s="113" t="s">
        <v>508</v>
      </c>
      <c r="B32" s="130" t="s">
        <v>510</v>
      </c>
      <c r="C32" s="71" t="s">
        <v>404</v>
      </c>
      <c r="D32" s="131">
        <v>10</v>
      </c>
      <c r="E32" s="131">
        <v>275</v>
      </c>
      <c r="F32" s="131"/>
      <c r="G32" s="131"/>
      <c r="H32" s="132">
        <f t="shared" si="1"/>
        <v>0</v>
      </c>
    </row>
    <row r="33" spans="1:8" ht="20.100000000000001" customHeight="1" x14ac:dyDescent="0.25">
      <c r="A33" s="113" t="s">
        <v>509</v>
      </c>
      <c r="B33" s="130" t="s">
        <v>510</v>
      </c>
      <c r="C33" s="71" t="s">
        <v>404</v>
      </c>
      <c r="D33" s="131">
        <v>10</v>
      </c>
      <c r="E33" s="131">
        <v>275</v>
      </c>
      <c r="F33" s="131"/>
      <c r="G33" s="131"/>
      <c r="H33" s="132">
        <f t="shared" si="1"/>
        <v>0</v>
      </c>
    </row>
    <row r="34" spans="1:8" ht="20.100000000000001" customHeight="1" x14ac:dyDescent="0.25">
      <c r="A34" s="136" t="s">
        <v>299</v>
      </c>
      <c r="B34" s="519"/>
      <c r="C34" s="520"/>
      <c r="D34" s="140"/>
      <c r="E34" s="140">
        <f>SUM(E30:E33)</f>
        <v>1100</v>
      </c>
      <c r="F34" s="140"/>
      <c r="G34" s="140">
        <f>SUM(G30:G33)</f>
        <v>0</v>
      </c>
      <c r="H34" s="363">
        <f t="shared" si="1"/>
        <v>0</v>
      </c>
    </row>
    <row r="35" spans="1:8" ht="20.100000000000001" customHeight="1" x14ac:dyDescent="0.25">
      <c r="A35" s="113"/>
      <c r="B35" s="130"/>
      <c r="C35" s="71"/>
      <c r="D35" s="131"/>
      <c r="E35" s="131"/>
      <c r="F35" s="131"/>
      <c r="G35" s="131"/>
      <c r="H35" s="132"/>
    </row>
    <row r="36" spans="1:8" ht="20.100000000000001" customHeight="1" x14ac:dyDescent="0.25">
      <c r="A36" s="113"/>
      <c r="B36" s="130"/>
      <c r="C36" s="71"/>
      <c r="D36" s="131"/>
      <c r="E36" s="131"/>
      <c r="F36" s="131"/>
      <c r="G36" s="131"/>
      <c r="H36" s="132"/>
    </row>
    <row r="37" spans="1:8" ht="20.100000000000001" customHeight="1" x14ac:dyDescent="0.25">
      <c r="A37" s="113"/>
      <c r="B37" s="130"/>
      <c r="C37" s="71"/>
      <c r="D37" s="131"/>
      <c r="E37" s="131"/>
      <c r="F37" s="131"/>
      <c r="G37" s="131"/>
      <c r="H37" s="132"/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BACD-5DD7-4A08-830C-9CDF569A7A29}">
  <sheetPr>
    <pageSetUpPr fitToPage="1"/>
  </sheetPr>
  <dimension ref="A1:M57"/>
  <sheetViews>
    <sheetView zoomScale="80" zoomScaleNormal="80" workbookViewId="0">
      <selection activeCell="F38" sqref="F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13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13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13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13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13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13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13" ht="20.100000000000001" customHeight="1" x14ac:dyDescent="0.25">
      <c r="A8" s="113" t="s">
        <v>511</v>
      </c>
      <c r="B8" s="130" t="s">
        <v>514</v>
      </c>
      <c r="C8" s="71" t="s">
        <v>404</v>
      </c>
      <c r="D8" s="131">
        <v>10</v>
      </c>
      <c r="E8" s="131">
        <v>200</v>
      </c>
      <c r="F8" s="131"/>
      <c r="G8" s="131"/>
      <c r="H8" s="132">
        <f t="shared" ref="H8:H38" si="0">G8/E8</f>
        <v>0</v>
      </c>
    </row>
    <row r="9" spans="1:13" ht="20.100000000000001" customHeight="1" x14ac:dyDescent="0.25">
      <c r="A9" s="113" t="s">
        <v>512</v>
      </c>
      <c r="B9" s="130" t="s">
        <v>515</v>
      </c>
      <c r="C9" s="71" t="s">
        <v>404</v>
      </c>
      <c r="D9" s="131">
        <v>10</v>
      </c>
      <c r="E9" s="131">
        <v>200</v>
      </c>
      <c r="F9" s="131"/>
      <c r="G9" s="131"/>
      <c r="H9" s="132">
        <f t="shared" ref="H9:H38" si="1">G9/E9</f>
        <v>0</v>
      </c>
    </row>
    <row r="10" spans="1:13" ht="20.100000000000001" customHeight="1" x14ac:dyDescent="0.25">
      <c r="A10" s="113" t="s">
        <v>513</v>
      </c>
      <c r="B10" s="130" t="s">
        <v>515</v>
      </c>
      <c r="C10" s="71" t="s">
        <v>404</v>
      </c>
      <c r="D10" s="131">
        <v>10</v>
      </c>
      <c r="E10" s="131">
        <v>200</v>
      </c>
      <c r="F10" s="131"/>
      <c r="G10" s="131"/>
      <c r="H10" s="132">
        <f t="shared" si="1"/>
        <v>0</v>
      </c>
    </row>
    <row r="11" spans="1:13" ht="20.100000000000001" customHeight="1" x14ac:dyDescent="0.25">
      <c r="A11" s="136" t="s">
        <v>300</v>
      </c>
      <c r="B11" s="519"/>
      <c r="C11" s="520"/>
      <c r="D11" s="140"/>
      <c r="E11" s="140">
        <f>SUM(E8:E10)</f>
        <v>600</v>
      </c>
      <c r="F11" s="140"/>
      <c r="G11" s="140">
        <f>SUM(G8:G10)</f>
        <v>0</v>
      </c>
      <c r="H11" s="363">
        <f t="shared" si="1"/>
        <v>0</v>
      </c>
    </row>
    <row r="12" spans="1:13" s="143" customFormat="1" ht="20.100000000000001" customHeight="1" x14ac:dyDescent="0.25">
      <c r="A12" s="113"/>
      <c r="B12" s="130"/>
      <c r="C12" s="71"/>
      <c r="D12" s="131"/>
      <c r="E12" s="131"/>
      <c r="F12" s="131"/>
      <c r="G12" s="131"/>
      <c r="H12" s="132"/>
    </row>
    <row r="13" spans="1:13" s="143" customFormat="1" ht="20.100000000000001" customHeight="1" x14ac:dyDescent="0.25">
      <c r="A13" s="113" t="s">
        <v>516</v>
      </c>
      <c r="B13" s="130" t="s">
        <v>517</v>
      </c>
      <c r="C13" s="71" t="s">
        <v>404</v>
      </c>
      <c r="D13" s="131">
        <v>6</v>
      </c>
      <c r="E13" s="131">
        <v>105</v>
      </c>
      <c r="F13" s="131"/>
      <c r="G13" s="131"/>
      <c r="H13" s="132">
        <f t="shared" si="1"/>
        <v>0</v>
      </c>
    </row>
    <row r="14" spans="1:13" s="143" customFormat="1" ht="20.100000000000001" customHeight="1" x14ac:dyDescent="0.25">
      <c r="A14" s="136" t="s">
        <v>301</v>
      </c>
      <c r="B14" s="519"/>
      <c r="C14" s="520"/>
      <c r="D14" s="140"/>
      <c r="E14" s="140">
        <f>SUM(E13)</f>
        <v>105</v>
      </c>
      <c r="F14" s="140"/>
      <c r="G14" s="140">
        <f>SUM(G13)</f>
        <v>0</v>
      </c>
      <c r="H14" s="363">
        <f t="shared" si="1"/>
        <v>0</v>
      </c>
    </row>
    <row r="15" spans="1:13" s="143" customFormat="1" ht="20.100000000000001" customHeight="1" x14ac:dyDescent="0.25">
      <c r="A15" s="113"/>
      <c r="B15" s="130"/>
      <c r="C15" s="71"/>
      <c r="D15" s="131"/>
      <c r="E15" s="131"/>
      <c r="F15" s="131"/>
      <c r="G15" s="131"/>
      <c r="H15" s="132"/>
    </row>
    <row r="16" spans="1:13" s="143" customFormat="1" ht="20.100000000000001" customHeight="1" x14ac:dyDescent="0.25">
      <c r="A16" s="113" t="s">
        <v>518</v>
      </c>
      <c r="B16" s="130" t="s">
        <v>519</v>
      </c>
      <c r="C16" s="71" t="s">
        <v>404</v>
      </c>
      <c r="D16" s="131">
        <v>8</v>
      </c>
      <c r="E16" s="131">
        <v>160</v>
      </c>
      <c r="F16" s="131"/>
      <c r="G16" s="131"/>
      <c r="H16" s="132">
        <f t="shared" ref="H16:H18" si="2">G16/E16</f>
        <v>0</v>
      </c>
    </row>
    <row r="17" spans="1:8" ht="20.100000000000001" customHeight="1" x14ac:dyDescent="0.25">
      <c r="A17" s="136" t="s">
        <v>302</v>
      </c>
      <c r="B17" s="519"/>
      <c r="C17" s="520"/>
      <c r="D17" s="140"/>
      <c r="E17" s="140">
        <f>SUM(E16)</f>
        <v>160</v>
      </c>
      <c r="F17" s="140"/>
      <c r="G17" s="140">
        <f>SUM(G16)</f>
        <v>0</v>
      </c>
      <c r="H17" s="363">
        <f t="shared" si="2"/>
        <v>0</v>
      </c>
    </row>
    <row r="18" spans="1:8" ht="20.100000000000001" customHeight="1" x14ac:dyDescent="0.25">
      <c r="A18" s="113"/>
      <c r="B18" s="130"/>
      <c r="C18" s="71"/>
      <c r="D18" s="131"/>
      <c r="E18" s="131"/>
      <c r="F18" s="131"/>
      <c r="G18" s="131"/>
      <c r="H18" s="132"/>
    </row>
    <row r="19" spans="1:8" ht="20.100000000000001" customHeight="1" x14ac:dyDescent="0.25">
      <c r="A19" s="113" t="s">
        <v>520</v>
      </c>
      <c r="B19" s="130" t="s">
        <v>523</v>
      </c>
      <c r="C19" s="71" t="s">
        <v>404</v>
      </c>
      <c r="D19" s="131">
        <v>6</v>
      </c>
      <c r="E19" s="131">
        <v>80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13" t="s">
        <v>521</v>
      </c>
      <c r="B20" s="130" t="s">
        <v>524</v>
      </c>
      <c r="C20" s="71" t="s">
        <v>404</v>
      </c>
      <c r="D20" s="131">
        <v>6</v>
      </c>
      <c r="E20" s="131">
        <v>80</v>
      </c>
      <c r="F20" s="131"/>
      <c r="G20" s="131"/>
      <c r="H20" s="132">
        <f t="shared" si="1"/>
        <v>0</v>
      </c>
    </row>
    <row r="21" spans="1:8" ht="20.100000000000001" customHeight="1" x14ac:dyDescent="0.25">
      <c r="A21" s="113" t="s">
        <v>522</v>
      </c>
      <c r="B21" s="130" t="s">
        <v>525</v>
      </c>
      <c r="C21" s="71" t="s">
        <v>404</v>
      </c>
      <c r="D21" s="131">
        <v>6</v>
      </c>
      <c r="E21" s="131">
        <v>80</v>
      </c>
      <c r="F21" s="131"/>
      <c r="G21" s="131"/>
      <c r="H21" s="132">
        <f t="shared" si="1"/>
        <v>0</v>
      </c>
    </row>
    <row r="22" spans="1:8" ht="20.100000000000001" customHeight="1" x14ac:dyDescent="0.25">
      <c r="A22" s="136" t="s">
        <v>303</v>
      </c>
      <c r="B22" s="519"/>
      <c r="C22" s="520"/>
      <c r="D22" s="140"/>
      <c r="E22" s="140">
        <f>SUM(E19:E21)</f>
        <v>240</v>
      </c>
      <c r="F22" s="140"/>
      <c r="G22" s="140">
        <f>SUM(G19:G21)</f>
        <v>0</v>
      </c>
      <c r="H22" s="363">
        <f t="shared" si="1"/>
        <v>0</v>
      </c>
    </row>
    <row r="23" spans="1:8" ht="20.100000000000001" customHeight="1" x14ac:dyDescent="0.25">
      <c r="A23" s="113"/>
      <c r="B23" s="130"/>
      <c r="C23" s="71"/>
      <c r="D23" s="131"/>
      <c r="E23" s="131"/>
      <c r="F23" s="131"/>
      <c r="G23" s="131"/>
      <c r="H23" s="132"/>
    </row>
    <row r="24" spans="1:8" ht="20.100000000000001" customHeight="1" x14ac:dyDescent="0.25">
      <c r="A24" s="113" t="s">
        <v>526</v>
      </c>
      <c r="B24" s="130">
        <v>201</v>
      </c>
      <c r="C24" s="71" t="s">
        <v>404</v>
      </c>
      <c r="D24" s="131">
        <v>10</v>
      </c>
      <c r="E24" s="131">
        <v>250</v>
      </c>
      <c r="F24" s="131"/>
      <c r="G24" s="131"/>
      <c r="H24" s="132">
        <f t="shared" si="1"/>
        <v>0</v>
      </c>
    </row>
    <row r="25" spans="1:8" ht="20.100000000000001" customHeight="1" x14ac:dyDescent="0.25">
      <c r="A25" s="113" t="s">
        <v>527</v>
      </c>
      <c r="B25" s="130">
        <v>201</v>
      </c>
      <c r="C25" s="71" t="s">
        <v>404</v>
      </c>
      <c r="D25" s="131">
        <v>10</v>
      </c>
      <c r="E25" s="131">
        <v>250</v>
      </c>
      <c r="F25" s="131"/>
      <c r="G25" s="131"/>
      <c r="H25" s="132">
        <f t="shared" si="1"/>
        <v>0</v>
      </c>
    </row>
    <row r="26" spans="1:8" ht="20.100000000000001" customHeight="1" x14ac:dyDescent="0.25">
      <c r="A26" s="113" t="s">
        <v>528</v>
      </c>
      <c r="B26" s="130">
        <v>201</v>
      </c>
      <c r="C26" s="71" t="s">
        <v>404</v>
      </c>
      <c r="D26" s="131">
        <v>10</v>
      </c>
      <c r="E26" s="131">
        <v>250</v>
      </c>
      <c r="F26" s="131"/>
      <c r="G26" s="131"/>
      <c r="H26" s="132">
        <f t="shared" si="1"/>
        <v>0</v>
      </c>
    </row>
    <row r="27" spans="1:8" ht="20.100000000000001" customHeight="1" x14ac:dyDescent="0.25">
      <c r="A27" s="113" t="s">
        <v>529</v>
      </c>
      <c r="B27" s="130">
        <v>201</v>
      </c>
      <c r="C27" s="71" t="s">
        <v>404</v>
      </c>
      <c r="D27" s="131">
        <v>10</v>
      </c>
      <c r="E27" s="131">
        <v>250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13" t="s">
        <v>530</v>
      </c>
      <c r="B28" s="130">
        <v>201</v>
      </c>
      <c r="C28" s="71" t="s">
        <v>404</v>
      </c>
      <c r="D28" s="131">
        <v>10</v>
      </c>
      <c r="E28" s="131">
        <v>250</v>
      </c>
      <c r="F28" s="131"/>
      <c r="G28" s="131"/>
      <c r="H28" s="132">
        <f t="shared" si="1"/>
        <v>0</v>
      </c>
    </row>
    <row r="29" spans="1:8" ht="20.100000000000001" customHeight="1" x14ac:dyDescent="0.25">
      <c r="A29" s="113" t="s">
        <v>531</v>
      </c>
      <c r="B29" s="130">
        <v>201</v>
      </c>
      <c r="C29" s="71" t="s">
        <v>404</v>
      </c>
      <c r="D29" s="131">
        <v>10</v>
      </c>
      <c r="E29" s="131">
        <v>250</v>
      </c>
      <c r="F29" s="131"/>
      <c r="G29" s="131"/>
      <c r="H29" s="132">
        <f t="shared" si="1"/>
        <v>0</v>
      </c>
    </row>
    <row r="30" spans="1:8" ht="20.100000000000001" customHeight="1" x14ac:dyDescent="0.25">
      <c r="A30" s="136" t="s">
        <v>304</v>
      </c>
      <c r="B30" s="519"/>
      <c r="C30" s="520"/>
      <c r="D30" s="140"/>
      <c r="E30" s="140">
        <f>SUM(E24:E29)</f>
        <v>1500</v>
      </c>
      <c r="F30" s="140"/>
      <c r="G30" s="140">
        <f>SUM(G24:G29)</f>
        <v>0</v>
      </c>
      <c r="H30" s="363">
        <f t="shared" si="1"/>
        <v>0</v>
      </c>
    </row>
    <row r="31" spans="1:8" ht="20.100000000000001" customHeight="1" x14ac:dyDescent="0.25">
      <c r="A31" s="113"/>
      <c r="B31" s="130"/>
      <c r="C31" s="71"/>
      <c r="D31" s="131"/>
      <c r="E31" s="131"/>
      <c r="F31" s="131"/>
      <c r="G31" s="131"/>
      <c r="H31" s="132"/>
    </row>
    <row r="32" spans="1:8" ht="20.100000000000001" customHeight="1" x14ac:dyDescent="0.25">
      <c r="A32" s="113" t="s">
        <v>532</v>
      </c>
      <c r="B32" s="130" t="s">
        <v>533</v>
      </c>
      <c r="C32" s="71" t="s">
        <v>404</v>
      </c>
      <c r="D32" s="131">
        <v>6</v>
      </c>
      <c r="E32" s="131">
        <v>90</v>
      </c>
      <c r="F32" s="131"/>
      <c r="G32" s="131"/>
      <c r="H32" s="132">
        <f t="shared" si="1"/>
        <v>0</v>
      </c>
    </row>
    <row r="33" spans="1:8" ht="20.100000000000001" customHeight="1" x14ac:dyDescent="0.25">
      <c r="A33" s="136" t="s">
        <v>305</v>
      </c>
      <c r="B33" s="519"/>
      <c r="C33" s="520"/>
      <c r="D33" s="140"/>
      <c r="E33" s="140">
        <f>SUM(E32)</f>
        <v>90</v>
      </c>
      <c r="F33" s="140"/>
      <c r="G33" s="140">
        <f>SUM(G32)</f>
        <v>0</v>
      </c>
      <c r="H33" s="363">
        <f t="shared" si="1"/>
        <v>0</v>
      </c>
    </row>
    <row r="34" spans="1:8" ht="20.100000000000001" customHeight="1" x14ac:dyDescent="0.25">
      <c r="A34" s="113"/>
      <c r="B34" s="130"/>
      <c r="C34" s="71"/>
      <c r="D34" s="131"/>
      <c r="E34" s="131"/>
      <c r="F34" s="131"/>
      <c r="G34" s="131"/>
      <c r="H34" s="132"/>
    </row>
    <row r="35" spans="1:8" ht="20.100000000000001" customHeight="1" x14ac:dyDescent="0.25">
      <c r="A35" s="113"/>
      <c r="B35" s="130"/>
      <c r="C35" s="71"/>
      <c r="D35" s="131"/>
      <c r="E35" s="131"/>
      <c r="F35" s="131"/>
      <c r="G35" s="131"/>
      <c r="H35" s="132"/>
    </row>
    <row r="36" spans="1:8" ht="20.100000000000001" customHeight="1" x14ac:dyDescent="0.25">
      <c r="A36" s="113"/>
      <c r="B36" s="130"/>
      <c r="C36" s="71"/>
      <c r="D36" s="131"/>
      <c r="E36" s="131"/>
      <c r="F36" s="131"/>
      <c r="G36" s="131"/>
      <c r="H36" s="132"/>
    </row>
    <row r="37" spans="1:8" ht="20.100000000000001" customHeight="1" x14ac:dyDescent="0.25">
      <c r="A37" s="113"/>
      <c r="B37" s="130"/>
      <c r="C37" s="71"/>
      <c r="D37" s="131"/>
      <c r="E37" s="131"/>
      <c r="F37" s="131"/>
      <c r="G37" s="131"/>
      <c r="H37" s="132"/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4DAB-C51B-41D6-9505-0DBB491E2848}">
  <sheetPr>
    <pageSetUpPr fitToPage="1"/>
  </sheetPr>
  <dimension ref="A1:U57"/>
  <sheetViews>
    <sheetView topLeftCell="A4" zoomScale="80" zoomScaleNormal="80" workbookViewId="0">
      <selection activeCell="G37" sqref="G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21" ht="53.25" customHeight="1" x14ac:dyDescent="0.45">
      <c r="A1" s="382" t="s">
        <v>0</v>
      </c>
      <c r="B1" s="382"/>
      <c r="C1" s="382"/>
      <c r="D1" s="382"/>
      <c r="E1" s="382"/>
      <c r="F1" s="382"/>
      <c r="G1" s="382"/>
      <c r="H1" s="382"/>
      <c r="I1" s="1"/>
      <c r="J1" s="1"/>
      <c r="K1" s="1"/>
      <c r="L1" s="1"/>
      <c r="M1" s="3"/>
    </row>
    <row r="2" spans="1:21" ht="20.25" x14ac:dyDescent="0.25">
      <c r="A2" s="383" t="s">
        <v>185</v>
      </c>
      <c r="B2" s="383"/>
      <c r="C2" s="383"/>
      <c r="D2" s="383"/>
      <c r="E2" s="383"/>
      <c r="F2" s="383"/>
      <c r="G2" s="383"/>
      <c r="H2" s="383"/>
      <c r="I2" s="5"/>
      <c r="J2" s="5"/>
      <c r="K2" s="5"/>
      <c r="L2" s="5"/>
      <c r="M2" s="7"/>
    </row>
    <row r="3" spans="1:21" ht="21" x14ac:dyDescent="0.25">
      <c r="A3" s="384" t="s">
        <v>186</v>
      </c>
      <c r="B3" s="384"/>
      <c r="C3" s="384"/>
      <c r="D3" s="384"/>
      <c r="E3" s="384"/>
      <c r="F3" s="384"/>
      <c r="G3" s="384"/>
      <c r="H3" s="384"/>
      <c r="I3" s="6"/>
      <c r="J3" s="6"/>
      <c r="K3" s="6"/>
      <c r="L3" s="6"/>
      <c r="M3" s="8"/>
    </row>
    <row r="4" spans="1:21" ht="15" customHeight="1" x14ac:dyDescent="0.25">
      <c r="A4" s="385"/>
      <c r="B4" s="385"/>
      <c r="C4" s="385"/>
      <c r="D4" s="385"/>
      <c r="E4" s="385"/>
      <c r="F4" s="385"/>
      <c r="G4" s="385"/>
      <c r="H4" s="385"/>
      <c r="I4" s="9"/>
      <c r="J4" s="9"/>
      <c r="K4" s="9"/>
      <c r="L4" s="9"/>
    </row>
    <row r="5" spans="1:21" ht="15" customHeight="1" x14ac:dyDescent="0.25">
      <c r="A5" s="390" t="s">
        <v>200</v>
      </c>
      <c r="B5" s="390"/>
      <c r="C5" s="390"/>
      <c r="D5" s="390"/>
      <c r="E5" s="129"/>
      <c r="F5" s="129"/>
      <c r="G5" s="129"/>
      <c r="H5" s="94"/>
      <c r="I5" s="94"/>
      <c r="J5" s="94"/>
      <c r="K5" s="94"/>
      <c r="L5" s="94"/>
    </row>
    <row r="6" spans="1:21" ht="6.75" customHeight="1" thickBot="1" x14ac:dyDescent="0.3">
      <c r="A6" s="93"/>
      <c r="B6" s="93"/>
      <c r="C6" s="93"/>
      <c r="D6" s="93"/>
      <c r="E6" s="93"/>
      <c r="F6" s="93"/>
      <c r="G6" s="93"/>
      <c r="H6" s="94"/>
      <c r="I6" s="94"/>
      <c r="J6" s="94"/>
      <c r="K6" s="94"/>
      <c r="L6" s="94"/>
    </row>
    <row r="7" spans="1:21" ht="54.75" thickBot="1" x14ac:dyDescent="0.3">
      <c r="A7" s="67" t="s">
        <v>37</v>
      </c>
      <c r="B7" s="67" t="s">
        <v>38</v>
      </c>
      <c r="C7" s="67" t="s">
        <v>39</v>
      </c>
      <c r="D7" s="67" t="s">
        <v>40</v>
      </c>
      <c r="E7" s="67" t="s">
        <v>68</v>
      </c>
      <c r="F7" s="67" t="s">
        <v>69</v>
      </c>
      <c r="G7" s="67" t="s">
        <v>70</v>
      </c>
      <c r="H7" s="67" t="s">
        <v>71</v>
      </c>
    </row>
    <row r="8" spans="1:21" ht="20.100000000000001" customHeight="1" x14ac:dyDescent="0.25">
      <c r="A8" s="113" t="s">
        <v>534</v>
      </c>
      <c r="B8" s="130">
        <v>202</v>
      </c>
      <c r="C8" s="71" t="s">
        <v>404</v>
      </c>
      <c r="D8" s="131">
        <v>8</v>
      </c>
      <c r="E8" s="131">
        <v>150</v>
      </c>
      <c r="F8" s="131"/>
      <c r="G8" s="131"/>
      <c r="H8" s="132">
        <f t="shared" ref="H8:H38" si="0">G8/E8</f>
        <v>0</v>
      </c>
    </row>
    <row r="9" spans="1:21" ht="20.100000000000001" customHeight="1" x14ac:dyDescent="0.25">
      <c r="A9" s="113" t="s">
        <v>535</v>
      </c>
      <c r="B9" s="130">
        <v>202</v>
      </c>
      <c r="C9" s="71" t="s">
        <v>404</v>
      </c>
      <c r="D9" s="131">
        <v>8</v>
      </c>
      <c r="E9" s="131">
        <v>150</v>
      </c>
      <c r="F9" s="131"/>
      <c r="G9" s="131"/>
      <c r="H9" s="132">
        <f t="shared" ref="H9:H38" si="1">G9/E9</f>
        <v>0</v>
      </c>
    </row>
    <row r="10" spans="1:21" ht="20.100000000000001" customHeight="1" x14ac:dyDescent="0.25">
      <c r="A10" s="113" t="s">
        <v>536</v>
      </c>
      <c r="B10" s="130">
        <v>202</v>
      </c>
      <c r="C10" s="71" t="s">
        <v>404</v>
      </c>
      <c r="D10" s="131">
        <v>8</v>
      </c>
      <c r="E10" s="131">
        <v>150</v>
      </c>
      <c r="F10" s="131"/>
      <c r="G10" s="131"/>
      <c r="H10" s="132">
        <f t="shared" si="1"/>
        <v>0</v>
      </c>
    </row>
    <row r="11" spans="1:21" ht="20.100000000000001" customHeight="1" x14ac:dyDescent="0.25">
      <c r="A11" s="113" t="s">
        <v>537</v>
      </c>
      <c r="B11" s="130">
        <v>202</v>
      </c>
      <c r="C11" s="71" t="s">
        <v>404</v>
      </c>
      <c r="D11" s="131">
        <v>8</v>
      </c>
      <c r="E11" s="131">
        <v>150</v>
      </c>
      <c r="F11" s="131"/>
      <c r="G11" s="131"/>
      <c r="H11" s="132">
        <f t="shared" si="1"/>
        <v>0</v>
      </c>
    </row>
    <row r="12" spans="1:21" s="143" customFormat="1" ht="20.100000000000001" customHeight="1" x14ac:dyDescent="0.25">
      <c r="A12" s="113" t="s">
        <v>538</v>
      </c>
      <c r="B12" s="130">
        <v>202</v>
      </c>
      <c r="C12" s="71" t="s">
        <v>404</v>
      </c>
      <c r="D12" s="131">
        <v>8</v>
      </c>
      <c r="E12" s="131">
        <v>150</v>
      </c>
      <c r="F12" s="131"/>
      <c r="G12" s="131"/>
      <c r="H12" s="132">
        <f t="shared" si="1"/>
        <v>0</v>
      </c>
      <c r="U12" s="4"/>
    </row>
    <row r="13" spans="1:21" s="143" customFormat="1" ht="20.100000000000001" customHeight="1" x14ac:dyDescent="0.25">
      <c r="A13" s="113" t="s">
        <v>539</v>
      </c>
      <c r="B13" s="130">
        <v>202</v>
      </c>
      <c r="C13" s="71" t="s">
        <v>404</v>
      </c>
      <c r="D13" s="131">
        <v>8</v>
      </c>
      <c r="E13" s="131">
        <v>150</v>
      </c>
      <c r="F13" s="131"/>
      <c r="G13" s="131"/>
      <c r="H13" s="132">
        <f t="shared" si="1"/>
        <v>0</v>
      </c>
      <c r="U13" s="4"/>
    </row>
    <row r="14" spans="1:21" s="143" customFormat="1" ht="20.100000000000001" customHeight="1" x14ac:dyDescent="0.25">
      <c r="A14" s="113" t="s">
        <v>540</v>
      </c>
      <c r="B14" s="130" t="s">
        <v>546</v>
      </c>
      <c r="C14" s="71" t="s">
        <v>404</v>
      </c>
      <c r="D14" s="131">
        <v>6</v>
      </c>
      <c r="E14" s="131">
        <v>50</v>
      </c>
      <c r="F14" s="131"/>
      <c r="G14" s="131"/>
      <c r="H14" s="132">
        <f t="shared" si="1"/>
        <v>0</v>
      </c>
      <c r="U14" s="4"/>
    </row>
    <row r="15" spans="1:21" s="143" customFormat="1" ht="20.100000000000001" customHeight="1" x14ac:dyDescent="0.25">
      <c r="A15" s="113" t="s">
        <v>541</v>
      </c>
      <c r="B15" s="130">
        <v>202</v>
      </c>
      <c r="C15" s="71" t="s">
        <v>404</v>
      </c>
      <c r="D15" s="131">
        <v>8</v>
      </c>
      <c r="E15" s="131">
        <v>150</v>
      </c>
      <c r="F15" s="131"/>
      <c r="G15" s="131"/>
      <c r="H15" s="132">
        <f t="shared" si="1"/>
        <v>0</v>
      </c>
      <c r="U15" s="4"/>
    </row>
    <row r="16" spans="1:21" s="143" customFormat="1" ht="20.100000000000001" customHeight="1" x14ac:dyDescent="0.25">
      <c r="A16" s="113" t="s">
        <v>542</v>
      </c>
      <c r="B16" s="130" t="s">
        <v>546</v>
      </c>
      <c r="C16" s="71" t="s">
        <v>404</v>
      </c>
      <c r="D16" s="131">
        <v>6</v>
      </c>
      <c r="E16" s="131">
        <v>75</v>
      </c>
      <c r="F16" s="131"/>
      <c r="G16" s="131"/>
      <c r="H16" s="132">
        <f t="shared" si="1"/>
        <v>0</v>
      </c>
      <c r="U16" s="4"/>
    </row>
    <row r="17" spans="1:8" ht="20.100000000000001" customHeight="1" x14ac:dyDescent="0.25">
      <c r="A17" s="113" t="s">
        <v>543</v>
      </c>
      <c r="B17" s="130">
        <v>202</v>
      </c>
      <c r="C17" s="71" t="s">
        <v>404</v>
      </c>
      <c r="D17" s="131">
        <v>8</v>
      </c>
      <c r="E17" s="131">
        <v>150</v>
      </c>
      <c r="F17" s="131"/>
      <c r="G17" s="131"/>
      <c r="H17" s="132">
        <f t="shared" si="1"/>
        <v>0</v>
      </c>
    </row>
    <row r="18" spans="1:8" ht="20.100000000000001" customHeight="1" x14ac:dyDescent="0.25">
      <c r="A18" s="113" t="s">
        <v>544</v>
      </c>
      <c r="B18" s="130">
        <v>202</v>
      </c>
      <c r="C18" s="71" t="s">
        <v>404</v>
      </c>
      <c r="D18" s="131">
        <v>8</v>
      </c>
      <c r="E18" s="131">
        <v>150</v>
      </c>
      <c r="F18" s="131"/>
      <c r="G18" s="131"/>
      <c r="H18" s="132">
        <f t="shared" si="1"/>
        <v>0</v>
      </c>
    </row>
    <row r="19" spans="1:8" ht="20.100000000000001" customHeight="1" x14ac:dyDescent="0.25">
      <c r="A19" s="113" t="s">
        <v>545</v>
      </c>
      <c r="B19" s="130" t="s">
        <v>546</v>
      </c>
      <c r="C19" s="71" t="s">
        <v>404</v>
      </c>
      <c r="D19" s="131">
        <v>6</v>
      </c>
      <c r="E19" s="131">
        <v>75</v>
      </c>
      <c r="F19" s="131"/>
      <c r="G19" s="131"/>
      <c r="H19" s="132">
        <f t="shared" si="1"/>
        <v>0</v>
      </c>
    </row>
    <row r="20" spans="1:8" s="143" customFormat="1" ht="20.100000000000001" customHeight="1" x14ac:dyDescent="0.25">
      <c r="A20" s="136" t="s">
        <v>306</v>
      </c>
      <c r="B20" s="519"/>
      <c r="C20" s="520"/>
      <c r="D20" s="140"/>
      <c r="E20" s="140">
        <f>SUM(E8:E19)</f>
        <v>1550</v>
      </c>
      <c r="F20" s="140"/>
      <c r="G20" s="140">
        <f>SUM(G8:G19)</f>
        <v>0</v>
      </c>
      <c r="H20" s="363">
        <f t="shared" si="1"/>
        <v>0</v>
      </c>
    </row>
    <row r="21" spans="1:8" ht="20.100000000000001" customHeight="1" x14ac:dyDescent="0.25">
      <c r="A21" s="113"/>
      <c r="B21" s="130"/>
      <c r="C21" s="71"/>
      <c r="D21" s="131"/>
      <c r="E21" s="131"/>
      <c r="F21" s="131"/>
      <c r="G21" s="131"/>
      <c r="H21" s="132"/>
    </row>
    <row r="22" spans="1:8" ht="20.100000000000001" customHeight="1" x14ac:dyDescent="0.25">
      <c r="A22" s="113" t="s">
        <v>534</v>
      </c>
      <c r="B22" s="130">
        <v>202</v>
      </c>
      <c r="C22" s="71" t="s">
        <v>404</v>
      </c>
      <c r="D22" s="131">
        <v>8</v>
      </c>
      <c r="E22" s="131">
        <v>225</v>
      </c>
      <c r="F22" s="131"/>
      <c r="G22" s="131"/>
      <c r="H22" s="132">
        <f t="shared" si="1"/>
        <v>0</v>
      </c>
    </row>
    <row r="23" spans="1:8" ht="20.100000000000001" customHeight="1" x14ac:dyDescent="0.25">
      <c r="A23" s="113" t="s">
        <v>535</v>
      </c>
      <c r="B23" s="130">
        <v>202</v>
      </c>
      <c r="C23" s="71" t="s">
        <v>404</v>
      </c>
      <c r="D23" s="131">
        <v>8</v>
      </c>
      <c r="E23" s="131">
        <v>225</v>
      </c>
      <c r="F23" s="131"/>
      <c r="G23" s="131"/>
      <c r="H23" s="132">
        <f t="shared" si="1"/>
        <v>0</v>
      </c>
    </row>
    <row r="24" spans="1:8" ht="20.100000000000001" customHeight="1" x14ac:dyDescent="0.25">
      <c r="A24" s="113" t="s">
        <v>536</v>
      </c>
      <c r="B24" s="130">
        <v>202</v>
      </c>
      <c r="C24" s="71" t="s">
        <v>404</v>
      </c>
      <c r="D24" s="131">
        <v>8</v>
      </c>
      <c r="E24" s="131">
        <v>225</v>
      </c>
      <c r="F24" s="131"/>
      <c r="G24" s="131"/>
      <c r="H24" s="132">
        <f t="shared" si="1"/>
        <v>0</v>
      </c>
    </row>
    <row r="25" spans="1:8" ht="20.100000000000001" customHeight="1" x14ac:dyDescent="0.25">
      <c r="A25" s="113" t="s">
        <v>537</v>
      </c>
      <c r="B25" s="130">
        <v>202</v>
      </c>
      <c r="C25" s="71" t="s">
        <v>404</v>
      </c>
      <c r="D25" s="131">
        <v>8</v>
      </c>
      <c r="E25" s="131">
        <v>225</v>
      </c>
      <c r="F25" s="131"/>
      <c r="G25" s="131"/>
      <c r="H25" s="132">
        <f t="shared" si="1"/>
        <v>0</v>
      </c>
    </row>
    <row r="26" spans="1:8" ht="20.100000000000001" customHeight="1" x14ac:dyDescent="0.25">
      <c r="A26" s="113" t="s">
        <v>538</v>
      </c>
      <c r="B26" s="130">
        <v>202</v>
      </c>
      <c r="C26" s="71" t="s">
        <v>404</v>
      </c>
      <c r="D26" s="131">
        <v>8</v>
      </c>
      <c r="E26" s="131">
        <v>225</v>
      </c>
      <c r="F26" s="131"/>
      <c r="G26" s="131"/>
      <c r="H26" s="132">
        <f t="shared" si="1"/>
        <v>0</v>
      </c>
    </row>
    <row r="27" spans="1:8" ht="20.100000000000001" customHeight="1" x14ac:dyDescent="0.25">
      <c r="A27" s="113" t="s">
        <v>539</v>
      </c>
      <c r="B27" s="130">
        <v>202</v>
      </c>
      <c r="C27" s="71" t="s">
        <v>404</v>
      </c>
      <c r="D27" s="131">
        <v>8</v>
      </c>
      <c r="E27" s="131">
        <v>225</v>
      </c>
      <c r="F27" s="131"/>
      <c r="G27" s="131"/>
      <c r="H27" s="132">
        <f t="shared" si="1"/>
        <v>0</v>
      </c>
    </row>
    <row r="28" spans="1:8" ht="20.100000000000001" customHeight="1" x14ac:dyDescent="0.25">
      <c r="A28" s="113" t="s">
        <v>540</v>
      </c>
      <c r="B28" s="130">
        <v>202</v>
      </c>
      <c r="C28" s="71" t="s">
        <v>404</v>
      </c>
      <c r="D28" s="131">
        <v>8</v>
      </c>
      <c r="E28" s="131">
        <v>225</v>
      </c>
      <c r="F28" s="131"/>
      <c r="G28" s="131"/>
      <c r="H28" s="132">
        <f t="shared" si="1"/>
        <v>0</v>
      </c>
    </row>
    <row r="29" spans="1:8" ht="20.100000000000001" customHeight="1" x14ac:dyDescent="0.25">
      <c r="A29" s="113" t="s">
        <v>541</v>
      </c>
      <c r="B29" s="130">
        <v>202</v>
      </c>
      <c r="C29" s="71" t="s">
        <v>404</v>
      </c>
      <c r="D29" s="131">
        <v>8</v>
      </c>
      <c r="E29" s="131">
        <v>225</v>
      </c>
      <c r="F29" s="131"/>
      <c r="G29" s="131"/>
      <c r="H29" s="132">
        <f t="shared" si="1"/>
        <v>0</v>
      </c>
    </row>
    <row r="30" spans="1:8" ht="20.100000000000001" customHeight="1" x14ac:dyDescent="0.25">
      <c r="A30" s="113" t="s">
        <v>542</v>
      </c>
      <c r="B30" s="130">
        <v>202</v>
      </c>
      <c r="C30" s="71" t="s">
        <v>404</v>
      </c>
      <c r="D30" s="131">
        <v>8</v>
      </c>
      <c r="E30" s="131">
        <v>225</v>
      </c>
      <c r="F30" s="131"/>
      <c r="G30" s="131"/>
      <c r="H30" s="132">
        <f t="shared" si="1"/>
        <v>0</v>
      </c>
    </row>
    <row r="31" spans="1:8" ht="20.100000000000001" customHeight="1" x14ac:dyDescent="0.25">
      <c r="A31" s="113" t="s">
        <v>543</v>
      </c>
      <c r="B31" s="130">
        <v>202</v>
      </c>
      <c r="C31" s="71" t="s">
        <v>404</v>
      </c>
      <c r="D31" s="131">
        <v>8</v>
      </c>
      <c r="E31" s="131">
        <v>225</v>
      </c>
      <c r="F31" s="131"/>
      <c r="G31" s="131"/>
      <c r="H31" s="132">
        <f t="shared" si="1"/>
        <v>0</v>
      </c>
    </row>
    <row r="32" spans="1:8" ht="20.100000000000001" customHeight="1" x14ac:dyDescent="0.25">
      <c r="A32" s="113" t="s">
        <v>544</v>
      </c>
      <c r="B32" s="130">
        <v>202</v>
      </c>
      <c r="C32" s="71" t="s">
        <v>404</v>
      </c>
      <c r="D32" s="131">
        <v>8</v>
      </c>
      <c r="E32" s="131">
        <v>225</v>
      </c>
      <c r="F32" s="131"/>
      <c r="G32" s="131"/>
      <c r="H32" s="132">
        <f t="shared" si="1"/>
        <v>0</v>
      </c>
    </row>
    <row r="33" spans="1:8" ht="20.100000000000001" customHeight="1" x14ac:dyDescent="0.25">
      <c r="A33" s="136" t="s">
        <v>307</v>
      </c>
      <c r="B33" s="519"/>
      <c r="C33" s="520"/>
      <c r="D33" s="140"/>
      <c r="E33" s="140">
        <f>SUM(E22:E32)</f>
        <v>2475</v>
      </c>
      <c r="F33" s="140"/>
      <c r="G33" s="140">
        <f>SUM(G22:G32)</f>
        <v>0</v>
      </c>
      <c r="H33" s="363">
        <f t="shared" si="1"/>
        <v>0</v>
      </c>
    </row>
    <row r="34" spans="1:8" ht="20.100000000000001" customHeight="1" x14ac:dyDescent="0.25">
      <c r="A34" s="113"/>
      <c r="B34" s="130"/>
      <c r="C34" s="71"/>
      <c r="D34" s="131"/>
      <c r="E34" s="131"/>
      <c r="F34" s="131"/>
      <c r="G34" s="131"/>
      <c r="H34" s="132"/>
    </row>
    <row r="35" spans="1:8" ht="20.100000000000001" customHeight="1" x14ac:dyDescent="0.25">
      <c r="A35" s="113" t="s">
        <v>551</v>
      </c>
      <c r="B35" s="130" t="s">
        <v>552</v>
      </c>
      <c r="C35" s="71" t="s">
        <v>404</v>
      </c>
      <c r="D35" s="131">
        <v>10</v>
      </c>
      <c r="E35" s="131">
        <v>250</v>
      </c>
      <c r="F35" s="131"/>
      <c r="G35" s="131"/>
      <c r="H35" s="132">
        <f t="shared" si="1"/>
        <v>0</v>
      </c>
    </row>
    <row r="36" spans="1:8" ht="20.100000000000001" customHeight="1" x14ac:dyDescent="0.25">
      <c r="A36" s="136" t="s">
        <v>308</v>
      </c>
      <c r="B36" s="519"/>
      <c r="C36" s="520"/>
      <c r="D36" s="140"/>
      <c r="E36" s="140">
        <f>SUM(E35)</f>
        <v>250</v>
      </c>
      <c r="F36" s="140"/>
      <c r="G36" s="140">
        <f>SUM(G35)</f>
        <v>0</v>
      </c>
      <c r="H36" s="363">
        <f t="shared" si="1"/>
        <v>0</v>
      </c>
    </row>
    <row r="37" spans="1:8" ht="20.100000000000001" customHeight="1" x14ac:dyDescent="0.25">
      <c r="A37" s="113"/>
      <c r="B37" s="130"/>
      <c r="C37" s="71"/>
      <c r="D37" s="131"/>
      <c r="E37" s="131"/>
      <c r="F37" s="131"/>
      <c r="G37" s="131"/>
      <c r="H37" s="132"/>
    </row>
    <row r="38" spans="1:8" ht="20.100000000000001" customHeight="1" x14ac:dyDescent="0.25">
      <c r="A38" s="113"/>
      <c r="B38" s="130"/>
      <c r="C38" s="71"/>
      <c r="D38" s="131"/>
      <c r="E38" s="131"/>
      <c r="F38" s="131"/>
      <c r="G38" s="131"/>
      <c r="H38" s="132"/>
    </row>
    <row r="39" spans="1:8" ht="20.100000000000001" customHeight="1" thickBot="1" x14ac:dyDescent="0.3">
      <c r="A39" s="144"/>
      <c r="B39" s="145"/>
      <c r="C39" s="146"/>
      <c r="D39" s="147"/>
      <c r="E39" s="148"/>
      <c r="F39" s="147"/>
      <c r="G39" s="148"/>
      <c r="H39" s="149"/>
    </row>
    <row r="40" spans="1:8" ht="20.100000000000001" customHeight="1" x14ac:dyDescent="0.25">
      <c r="A40" s="150"/>
      <c r="B40" s="151"/>
      <c r="C40" s="152"/>
      <c r="D40" s="152"/>
      <c r="E40" s="153"/>
      <c r="F40" s="152"/>
      <c r="G40" s="154"/>
      <c r="H40" s="154"/>
    </row>
    <row r="41" spans="1:8" ht="20.100000000000001" customHeight="1" x14ac:dyDescent="0.25">
      <c r="A41" s="155"/>
      <c r="B41" s="155"/>
      <c r="C41" s="156"/>
      <c r="D41" s="157"/>
      <c r="E41" s="157"/>
      <c r="F41" s="157"/>
      <c r="G41" s="157"/>
      <c r="H41" s="158"/>
    </row>
    <row r="42" spans="1:8" ht="20.100000000000001" customHeight="1" x14ac:dyDescent="0.25">
      <c r="A42" s="155"/>
      <c r="B42" s="155"/>
      <c r="C42" s="156"/>
      <c r="D42" s="157"/>
      <c r="E42" s="157"/>
      <c r="F42" s="157"/>
      <c r="G42" s="157"/>
      <c r="H42" s="158"/>
    </row>
    <row r="43" spans="1:8" ht="20.100000000000001" customHeight="1" x14ac:dyDescent="0.25">
      <c r="A43" s="155"/>
      <c r="B43" s="155"/>
      <c r="C43" s="156"/>
      <c r="D43" s="157"/>
      <c r="E43" s="157"/>
      <c r="F43" s="157"/>
      <c r="G43" s="157"/>
      <c r="H43" s="158"/>
    </row>
    <row r="44" spans="1:8" ht="20.100000000000001" customHeight="1" x14ac:dyDescent="0.25">
      <c r="A44" s="159"/>
      <c r="B44" s="159"/>
      <c r="C44" s="156"/>
      <c r="D44" s="157"/>
      <c r="E44" s="157"/>
      <c r="F44" s="157"/>
      <c r="G44" s="157"/>
      <c r="H44" s="158"/>
    </row>
    <row r="47" spans="1:8" x14ac:dyDescent="0.25">
      <c r="A47" s="160"/>
    </row>
    <row r="48" spans="1:8" x14ac:dyDescent="0.25">
      <c r="A48" s="150"/>
      <c r="B48" s="151"/>
      <c r="C48" s="152"/>
      <c r="D48" s="152"/>
      <c r="E48" s="153"/>
      <c r="F48" s="152"/>
      <c r="G48" s="154"/>
      <c r="H48" s="154"/>
    </row>
    <row r="49" spans="1:8" x14ac:dyDescent="0.25">
      <c r="A49" s="155"/>
      <c r="B49" s="155"/>
      <c r="C49" s="156"/>
      <c r="D49" s="157"/>
      <c r="E49" s="157"/>
      <c r="F49" s="157"/>
      <c r="G49" s="157"/>
      <c r="H49" s="158"/>
    </row>
    <row r="50" spans="1:8" x14ac:dyDescent="0.25">
      <c r="A50" s="159"/>
      <c r="B50" s="159"/>
      <c r="C50" s="156"/>
      <c r="D50" s="157"/>
      <c r="E50" s="157"/>
      <c r="F50" s="157"/>
      <c r="G50" s="157"/>
      <c r="H50" s="158"/>
    </row>
    <row r="51" spans="1:8" x14ac:dyDescent="0.25">
      <c r="A51" s="155"/>
      <c r="B51" s="155"/>
      <c r="C51" s="156"/>
      <c r="D51" s="157"/>
      <c r="E51" s="157"/>
      <c r="F51" s="157"/>
      <c r="G51" s="157"/>
      <c r="H51" s="158"/>
    </row>
    <row r="52" spans="1:8" x14ac:dyDescent="0.25">
      <c r="A52" s="155"/>
      <c r="B52" s="155"/>
      <c r="C52" s="156"/>
      <c r="D52" s="157"/>
      <c r="E52" s="157"/>
      <c r="F52" s="157"/>
      <c r="G52" s="157"/>
      <c r="H52" s="158"/>
    </row>
    <row r="53" spans="1:8" x14ac:dyDescent="0.25">
      <c r="A53" s="159"/>
      <c r="B53" s="159"/>
      <c r="C53" s="156"/>
      <c r="D53" s="157"/>
      <c r="E53" s="157"/>
      <c r="F53" s="157"/>
      <c r="G53" s="157"/>
      <c r="H53" s="158"/>
    </row>
    <row r="54" spans="1:8" x14ac:dyDescent="0.25">
      <c r="A54" s="155"/>
      <c r="B54" s="155"/>
      <c r="C54" s="156"/>
      <c r="D54" s="157"/>
      <c r="E54" s="157"/>
      <c r="F54" s="157"/>
      <c r="G54" s="157"/>
      <c r="H54" s="158"/>
    </row>
    <row r="56" spans="1:8" x14ac:dyDescent="0.25">
      <c r="A56" s="91"/>
    </row>
    <row r="57" spans="1:8" x14ac:dyDescent="0.25">
      <c r="A57" s="92"/>
    </row>
  </sheetData>
  <mergeCells count="5">
    <mergeCell ref="A1:H1"/>
    <mergeCell ref="A2:H2"/>
    <mergeCell ref="A3:H3"/>
    <mergeCell ref="A4:H4"/>
    <mergeCell ref="A5:D5"/>
  </mergeCells>
  <phoneticPr fontId="46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D529C-B252-42C7-9AA4-397A89D30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40FFB7-15C9-4DD0-BCEC-9FF836DDBE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D8100-8B9D-43E9-BB0F-A86D16E367B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56</vt:i4>
      </vt:variant>
    </vt:vector>
  </HeadingPairs>
  <TitlesOfParts>
    <vt:vector size="119" baseType="lpstr">
      <vt:lpstr>DOAS-01</vt:lpstr>
      <vt:lpstr>DOAS-01 OAT's</vt:lpstr>
      <vt:lpstr>AH-01</vt:lpstr>
      <vt:lpstr>AH-01 VAV's (1)</vt:lpstr>
      <vt:lpstr>AH-01 VAV's (2)</vt:lpstr>
      <vt:lpstr>AH-01 SGRD (1)</vt:lpstr>
      <vt:lpstr>AH-01 SGRD (2)</vt:lpstr>
      <vt:lpstr>AH-01 SGRD (3)</vt:lpstr>
      <vt:lpstr>AH-01 SGRD (4)</vt:lpstr>
      <vt:lpstr>AH-01 SGRD (5)</vt:lpstr>
      <vt:lpstr>AH-01 SGRD (6)</vt:lpstr>
      <vt:lpstr>AH-01 SGRD (7)</vt:lpstr>
      <vt:lpstr>AH-01 SGRD (8)</vt:lpstr>
      <vt:lpstr>AH-01 SGRD (9)</vt:lpstr>
      <vt:lpstr>AH-03</vt:lpstr>
      <vt:lpstr>AH-03 VAV's</vt:lpstr>
      <vt:lpstr>AH-03 SGRD (1)</vt:lpstr>
      <vt:lpstr>AH-03 SGRD (2)</vt:lpstr>
      <vt:lpstr>AH-03 SGRD (3)</vt:lpstr>
      <vt:lpstr>AH-02</vt:lpstr>
      <vt:lpstr>AH-04</vt:lpstr>
      <vt:lpstr>FCU-01</vt:lpstr>
      <vt:lpstr>FCU-02</vt:lpstr>
      <vt:lpstr>FCU-03</vt:lpstr>
      <vt:lpstr>FCU-04</vt:lpstr>
      <vt:lpstr>FCU-05</vt:lpstr>
      <vt:lpstr>FCU-06</vt:lpstr>
      <vt:lpstr>FCU-07</vt:lpstr>
      <vt:lpstr>FCU-08</vt:lpstr>
      <vt:lpstr>FCU-09</vt:lpstr>
      <vt:lpstr>FCU-10</vt:lpstr>
      <vt:lpstr>ERV-01</vt:lpstr>
      <vt:lpstr>ERV-01 GRD</vt:lpstr>
      <vt:lpstr>ERV-02</vt:lpstr>
      <vt:lpstr>ERV-02 GRD</vt:lpstr>
      <vt:lpstr>EF-01-T</vt:lpstr>
      <vt:lpstr>EF-02-T</vt:lpstr>
      <vt:lpstr>EF-03-T</vt:lpstr>
      <vt:lpstr>EF-04-T</vt:lpstr>
      <vt:lpstr>EF-05-T</vt:lpstr>
      <vt:lpstr>EF-06-T</vt:lpstr>
      <vt:lpstr>EF-07-T</vt:lpstr>
      <vt:lpstr>EF-08-T</vt:lpstr>
      <vt:lpstr>EF-09-T</vt:lpstr>
      <vt:lpstr>EF-10-T</vt:lpstr>
      <vt:lpstr>EF-11-T</vt:lpstr>
      <vt:lpstr>EF-12-T</vt:lpstr>
      <vt:lpstr>RF-01</vt:lpstr>
      <vt:lpstr>RF-03</vt:lpstr>
      <vt:lpstr>MAU-01</vt:lpstr>
      <vt:lpstr>KH-01 Hood</vt:lpstr>
      <vt:lpstr>CH-01 Chiller</vt:lpstr>
      <vt:lpstr>Boilers</vt:lpstr>
      <vt:lpstr>CP-01</vt:lpstr>
      <vt:lpstr>CP-02</vt:lpstr>
      <vt:lpstr>CP-03</vt:lpstr>
      <vt:lpstr>CP-04</vt:lpstr>
      <vt:lpstr>CP-05</vt:lpstr>
      <vt:lpstr>CP-06</vt:lpstr>
      <vt:lpstr>CHW Bal Valve (1)</vt:lpstr>
      <vt:lpstr>HW Bal Valve (1)</vt:lpstr>
      <vt:lpstr>HW Bal Valve (2)</vt:lpstr>
      <vt:lpstr>HW Bal Valve (3)</vt:lpstr>
      <vt:lpstr>'AH-01 SGRD (1)'!Print_Area</vt:lpstr>
      <vt:lpstr>'AH-01 SGRD (2)'!Print_Area</vt:lpstr>
      <vt:lpstr>'AH-01 SGRD (3)'!Print_Area</vt:lpstr>
      <vt:lpstr>'AH-01 SGRD (4)'!Print_Area</vt:lpstr>
      <vt:lpstr>'AH-01 SGRD (5)'!Print_Area</vt:lpstr>
      <vt:lpstr>'AH-01 SGRD (6)'!Print_Area</vt:lpstr>
      <vt:lpstr>'AH-01 SGRD (7)'!Print_Area</vt:lpstr>
      <vt:lpstr>'AH-01 SGRD (8)'!Print_Area</vt:lpstr>
      <vt:lpstr>'AH-01 SGRD (9)'!Print_Area</vt:lpstr>
      <vt:lpstr>'AH-01 VAV''s (1)'!Print_Area</vt:lpstr>
      <vt:lpstr>'AH-01 VAV''s (2)'!Print_Area</vt:lpstr>
      <vt:lpstr>'AH-02'!Print_Area</vt:lpstr>
      <vt:lpstr>'AH-03 SGRD (1)'!Print_Area</vt:lpstr>
      <vt:lpstr>'AH-03 SGRD (2)'!Print_Area</vt:lpstr>
      <vt:lpstr>'AH-03 SGRD (3)'!Print_Area</vt:lpstr>
      <vt:lpstr>'AH-03 VAV''s'!Print_Area</vt:lpstr>
      <vt:lpstr>'AH-04'!Print_Area</vt:lpstr>
      <vt:lpstr>Boilers!Print_Area</vt:lpstr>
      <vt:lpstr>'CH-01 Chiller'!Print_Area</vt:lpstr>
      <vt:lpstr>'CHW Bal Valve (1)'!Print_Area</vt:lpstr>
      <vt:lpstr>'CP-01'!Print_Area</vt:lpstr>
      <vt:lpstr>'CP-02'!Print_Area</vt:lpstr>
      <vt:lpstr>'CP-03'!Print_Area</vt:lpstr>
      <vt:lpstr>'CP-04'!Print_Area</vt:lpstr>
      <vt:lpstr>'CP-05'!Print_Area</vt:lpstr>
      <vt:lpstr>'CP-06'!Print_Area</vt:lpstr>
      <vt:lpstr>'DOAS-01 OAT''s'!Print_Area</vt:lpstr>
      <vt:lpstr>'EF-01-T'!Print_Area</vt:lpstr>
      <vt:lpstr>'EF-02-T'!Print_Area</vt:lpstr>
      <vt:lpstr>'EF-03-T'!Print_Area</vt:lpstr>
      <vt:lpstr>'EF-04-T'!Print_Area</vt:lpstr>
      <vt:lpstr>'EF-05-T'!Print_Area</vt:lpstr>
      <vt:lpstr>'EF-06-T'!Print_Area</vt:lpstr>
      <vt:lpstr>'EF-07-T'!Print_Area</vt:lpstr>
      <vt:lpstr>'EF-08-T'!Print_Area</vt:lpstr>
      <vt:lpstr>'EF-09-T'!Print_Area</vt:lpstr>
      <vt:lpstr>'EF-10-T'!Print_Area</vt:lpstr>
      <vt:lpstr>'EF-11-T'!Print_Area</vt:lpstr>
      <vt:lpstr>'EF-12-T'!Print_Area</vt:lpstr>
      <vt:lpstr>'ERV-01 GRD'!Print_Area</vt:lpstr>
      <vt:lpstr>'ERV-02 GRD'!Print_Area</vt:lpstr>
      <vt:lpstr>'FCU-01'!Print_Area</vt:lpstr>
      <vt:lpstr>'FCU-02'!Print_Area</vt:lpstr>
      <vt:lpstr>'FCU-03'!Print_Area</vt:lpstr>
      <vt:lpstr>'FCU-04'!Print_Area</vt:lpstr>
      <vt:lpstr>'FCU-05'!Print_Area</vt:lpstr>
      <vt:lpstr>'FCU-06'!Print_Area</vt:lpstr>
      <vt:lpstr>'FCU-07'!Print_Area</vt:lpstr>
      <vt:lpstr>'FCU-08'!Print_Area</vt:lpstr>
      <vt:lpstr>'FCU-09'!Print_Area</vt:lpstr>
      <vt:lpstr>'FCU-10'!Print_Area</vt:lpstr>
      <vt:lpstr>'HW Bal Valve (1)'!Print_Area</vt:lpstr>
      <vt:lpstr>'HW Bal Valve (2)'!Print_Area</vt:lpstr>
      <vt:lpstr>'HW Bal Valve (3)'!Print_Area</vt:lpstr>
      <vt:lpstr>'RF-01'!Print_Area</vt:lpstr>
      <vt:lpstr>'RF-03'!Print_Area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Michael  Gabbert</cp:lastModifiedBy>
  <dcterms:created xsi:type="dcterms:W3CDTF">2023-06-30T14:05:55Z</dcterms:created>
  <dcterms:modified xsi:type="dcterms:W3CDTF">2023-10-11T14:00:17Z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