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comments11.xml" ContentType="application/vnd.openxmlformats-officedocument.spreadsheetml.comments+xml"/>
  <Override PartName="/xl/drawings/drawing16.xml" ContentType="application/vnd.openxmlformats-officedocument.drawing+xml"/>
  <Override PartName="/xl/comments12.xml" ContentType="application/vnd.openxmlformats-officedocument.spreadsheetml.comments+xml"/>
  <Override PartName="/xl/drawings/drawing17.xml" ContentType="application/vnd.openxmlformats-officedocument.drawing+xml"/>
  <Override PartName="/xl/comments13.xml" ContentType="application/vnd.openxmlformats-officedocument.spreadsheetml.comments+xml"/>
  <Override PartName="/xl/drawings/drawing18.xml" ContentType="application/vnd.openxmlformats-officedocument.drawing+xml"/>
  <Override PartName="/xl/comments14.xml" ContentType="application/vnd.openxmlformats-officedocument.spreadsheetml.comments+xml"/>
  <Override PartName="/xl/drawings/drawing19.xml" ContentType="application/vnd.openxmlformats-officedocument.drawing+xml"/>
  <Override PartName="/xl/comments15.xml" ContentType="application/vnd.openxmlformats-officedocument.spreadsheetml.comments+xml"/>
  <Override PartName="/xl/drawings/drawing20.xml" ContentType="application/vnd.openxmlformats-officedocument.drawing+xml"/>
  <Override PartName="/xl/comments16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Harrah's River Valley Casino &amp; Hotel (Murphy, NC)/Report Documents/"/>
    </mc:Choice>
  </mc:AlternateContent>
  <xr:revisionPtr revIDLastSave="446" documentId="8_{F22157B0-82DF-43F9-A5DC-286A6E721932}" xr6:coauthVersionLast="47" xr6:coauthVersionMax="47" xr10:uidLastSave="{97A12C64-5BF5-4787-902A-65CD5C9F73DC}"/>
  <bookViews>
    <workbookView xWindow="3105" yWindow="1170" windowWidth="19590" windowHeight="14175" firstSheet="1" activeTab="1" xr2:uid="{F2C09E1A-0CC1-47DA-A1CD-49BAD346EE20}"/>
  </bookViews>
  <sheets>
    <sheet name="ERV-H01" sheetId="19" r:id="rId1"/>
    <sheet name="ERV-H01 SGRD (1)" sheetId="21" r:id="rId2"/>
    <sheet name="ERV-H01 SGRD (2)" sheetId="31" r:id="rId3"/>
    <sheet name="ERV-H01 EGRD (1)" sheetId="22" r:id="rId4"/>
    <sheet name="VRF-H47.1" sheetId="33" r:id="rId5"/>
    <sheet name="VRF-H52.1" sheetId="34" r:id="rId6"/>
    <sheet name="VRF-H47.2" sheetId="35" r:id="rId7"/>
    <sheet name="VRF-H52.2" sheetId="36" r:id="rId8"/>
    <sheet name="VRF-H47.3" sheetId="37" r:id="rId9"/>
    <sheet name="VRF-H52.3" sheetId="38" r:id="rId10"/>
    <sheet name="VRF-H47.4" sheetId="39" r:id="rId11"/>
    <sheet name="VRF-H52.4" sheetId="40" r:id="rId12"/>
    <sheet name="VRF-H47.5" sheetId="41" r:id="rId13"/>
    <sheet name="VRF-H52.5" sheetId="42" r:id="rId14"/>
    <sheet name="VRF-H47.6" sheetId="43" r:id="rId15"/>
    <sheet name="VRF-H52.6" sheetId="44" r:id="rId16"/>
    <sheet name="VRF-H47.7" sheetId="45" r:id="rId17"/>
    <sheet name="VRF-H52.7" sheetId="46" r:id="rId18"/>
    <sheet name="VRF-H47.8" sheetId="47" r:id="rId19"/>
    <sheet name="VRF-H52.8" sheetId="48" r:id="rId20"/>
    <sheet name="EF-H02" sheetId="7" r:id="rId21"/>
    <sheet name="EF-H03" sheetId="4" r:id="rId22"/>
    <sheet name="EF-H04" sheetId="8" r:id="rId23"/>
    <sheet name="EF-H05" sheetId="12" r:id="rId24"/>
    <sheet name="EF-H06" sheetId="13" r:id="rId25"/>
    <sheet name="EF-H07" sheetId="14" r:id="rId26"/>
    <sheet name="EF-H08" sheetId="15" r:id="rId27"/>
    <sheet name="EF-H09" sheetId="16" r:id="rId28"/>
    <sheet name="EF-H10" sheetId="17" r:id="rId29"/>
    <sheet name="EF-H11" sheetId="18" r:id="rId30"/>
    <sheet name="EF-H12" sheetId="23" r:id="rId31"/>
    <sheet name="EF-H13" sheetId="24" r:id="rId32"/>
    <sheet name="EF-H14" sheetId="25" r:id="rId33"/>
    <sheet name="EF-H15" sheetId="26" r:id="rId34"/>
    <sheet name="EF-H16" sheetId="27" r:id="rId35"/>
    <sheet name="EF-H17" sheetId="28" r:id="rId36"/>
    <sheet name="EF-H18" sheetId="29" r:id="rId37"/>
    <sheet name="EF-H19" sheetId="30" r:id="rId38"/>
    <sheet name="EF-H20" sheetId="32" r:id="rId39"/>
    <sheet name="PPF-H03" sheetId="50" r:id="rId40"/>
    <sheet name="SPF-H01" sheetId="11" r:id="rId41"/>
    <sheet name="SPF-H02" sheetId="10" r:id="rId42"/>
  </sheets>
  <definedNames>
    <definedName name="_xlnm.Print_Area" localSheetId="20">'EF-H02'!$A$1:$H$48</definedName>
    <definedName name="_xlnm.Print_Area" localSheetId="21">'EF-H03'!$A$1:$H$48</definedName>
    <definedName name="_xlnm.Print_Area" localSheetId="22">'EF-H04'!$A$1:$H$48</definedName>
    <definedName name="_xlnm.Print_Area" localSheetId="23">'EF-H05'!$A$1:$H$48</definedName>
    <definedName name="_xlnm.Print_Area" localSheetId="24">'EF-H06'!$A$1:$H$48</definedName>
    <definedName name="_xlnm.Print_Area" localSheetId="25">'EF-H07'!$A$1:$H$48</definedName>
    <definedName name="_xlnm.Print_Area" localSheetId="26">'EF-H08'!$A$1:$H$48</definedName>
    <definedName name="_xlnm.Print_Area" localSheetId="27">'EF-H09'!$A$1:$H$48</definedName>
    <definedName name="_xlnm.Print_Area" localSheetId="28">'EF-H10'!$A$1:$H$48</definedName>
    <definedName name="_xlnm.Print_Area" localSheetId="29">'EF-H11'!$A$1:$H$48</definedName>
    <definedName name="_xlnm.Print_Area" localSheetId="30">'EF-H12'!$A$1:$H$48</definedName>
    <definedName name="_xlnm.Print_Area" localSheetId="31">'EF-H13'!$A$1:$H$48</definedName>
    <definedName name="_xlnm.Print_Area" localSheetId="32">'EF-H14'!$A$1:$H$48</definedName>
    <definedName name="_xlnm.Print_Area" localSheetId="33">'EF-H15'!$A$1:$H$48</definedName>
    <definedName name="_xlnm.Print_Area" localSheetId="34">'EF-H16'!$A$1:$H$48</definedName>
    <definedName name="_xlnm.Print_Area" localSheetId="35">'EF-H17'!$A$1:$H$48</definedName>
    <definedName name="_xlnm.Print_Area" localSheetId="36">'EF-H18'!$A$1:$H$48</definedName>
    <definedName name="_xlnm.Print_Area" localSheetId="37">'EF-H19'!$A$1:$H$48</definedName>
    <definedName name="_xlnm.Print_Area" localSheetId="38">'EF-H20'!$A$1:$H$48</definedName>
    <definedName name="_xlnm.Print_Area" localSheetId="3">'ERV-H01 EGRD (1)'!$A$1:$H$39</definedName>
    <definedName name="_xlnm.Print_Area" localSheetId="1">'ERV-H01 SGRD (1)'!$A$1:$H$42</definedName>
    <definedName name="_xlnm.Print_Area" localSheetId="2">'ERV-H01 SGRD (2)'!$A$1:$H$43</definedName>
    <definedName name="_xlnm.Print_Area" localSheetId="39">'PPF-H03'!$A$1:$H$48</definedName>
    <definedName name="_xlnm.Print_Area" localSheetId="40">'SPF-H01'!$A$1:$H$46</definedName>
    <definedName name="_xlnm.Print_Area" localSheetId="41">'SPF-H02'!$A$1:$H$46</definedName>
    <definedName name="_xlnm.Print_Area" localSheetId="4">'VRF-H47.1'!$A$1:$H$34</definedName>
    <definedName name="_xlnm.Print_Area" localSheetId="6">'VRF-H47.2'!$A$1:$H$34</definedName>
    <definedName name="_xlnm.Print_Area" localSheetId="8">'VRF-H47.3'!$A$1:$H$34</definedName>
    <definedName name="_xlnm.Print_Area" localSheetId="10">'VRF-H47.4'!$A$1:$H$34</definedName>
    <definedName name="_xlnm.Print_Area" localSheetId="12">'VRF-H47.5'!$A$1:$H$34</definedName>
    <definedName name="_xlnm.Print_Area" localSheetId="14">'VRF-H47.6'!$A$1:$H$34</definedName>
    <definedName name="_xlnm.Print_Area" localSheetId="16">'VRF-H47.7'!$A$1:$H$34</definedName>
    <definedName name="_xlnm.Print_Area" localSheetId="18">'VRF-H47.8'!$A$1:$H$34</definedName>
    <definedName name="_xlnm.Print_Area" localSheetId="5">'VRF-H52.1'!$A$1:$H$34</definedName>
    <definedName name="_xlnm.Print_Area" localSheetId="7">'VRF-H52.2'!$A$1:$H$34</definedName>
    <definedName name="_xlnm.Print_Area" localSheetId="9">'VRF-H52.3'!$A$1:$H$34</definedName>
    <definedName name="_xlnm.Print_Area" localSheetId="11">'VRF-H52.4'!$A$1:$H$34</definedName>
    <definedName name="_xlnm.Print_Area" localSheetId="13">'VRF-H52.5'!$A$1:$H$34</definedName>
    <definedName name="_xlnm.Print_Area" localSheetId="15">'VRF-H52.6'!$A$1:$H$34</definedName>
    <definedName name="_xlnm.Print_Area" localSheetId="17">'VRF-H52.7'!$A$1:$H$34</definedName>
    <definedName name="_xlnm.Print_Area" localSheetId="19">'VRF-H52.8'!$A$1:$H$34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1" l="1"/>
  <c r="E41" i="21"/>
  <c r="G41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9" i="31"/>
  <c r="H8" i="31"/>
  <c r="E33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G33" i="22"/>
  <c r="H33" i="50"/>
  <c r="H34" i="50"/>
  <c r="H36" i="50"/>
  <c r="H35" i="50"/>
  <c r="H32" i="50"/>
  <c r="H31" i="50"/>
  <c r="H30" i="50"/>
  <c r="H29" i="50"/>
  <c r="H28" i="50"/>
  <c r="G29" i="48"/>
  <c r="H29" i="48" s="1"/>
  <c r="E29" i="48"/>
  <c r="H28" i="48"/>
  <c r="G26" i="48"/>
  <c r="H26" i="48" s="1"/>
  <c r="E26" i="48"/>
  <c r="H25" i="48"/>
  <c r="H24" i="48"/>
  <c r="G25" i="47"/>
  <c r="H25" i="47" s="1"/>
  <c r="E25" i="47"/>
  <c r="H24" i="47"/>
  <c r="H23" i="47"/>
  <c r="G29" i="46"/>
  <c r="H29" i="46" s="1"/>
  <c r="E29" i="46"/>
  <c r="H28" i="46"/>
  <c r="G26" i="46"/>
  <c r="H26" i="46" s="1"/>
  <c r="E26" i="46"/>
  <c r="H25" i="46"/>
  <c r="H24" i="46"/>
  <c r="G25" i="45"/>
  <c r="H25" i="45" s="1"/>
  <c r="E25" i="45"/>
  <c r="H24" i="45"/>
  <c r="H23" i="45"/>
  <c r="G29" i="44"/>
  <c r="H29" i="44" s="1"/>
  <c r="E29" i="44"/>
  <c r="H28" i="44"/>
  <c r="H26" i="44"/>
  <c r="G26" i="44"/>
  <c r="E26" i="44"/>
  <c r="H25" i="44"/>
  <c r="H24" i="44"/>
  <c r="G25" i="43"/>
  <c r="H25" i="43" s="1"/>
  <c r="E25" i="43"/>
  <c r="H24" i="43"/>
  <c r="H23" i="43"/>
  <c r="H29" i="42"/>
  <c r="G29" i="42"/>
  <c r="E29" i="42"/>
  <c r="H28" i="42"/>
  <c r="G26" i="42"/>
  <c r="H26" i="42" s="1"/>
  <c r="E26" i="42"/>
  <c r="H25" i="42"/>
  <c r="H24" i="42"/>
  <c r="G25" i="41"/>
  <c r="H25" i="41" s="1"/>
  <c r="E25" i="41"/>
  <c r="H24" i="41"/>
  <c r="H23" i="41"/>
  <c r="G29" i="40"/>
  <c r="H29" i="40" s="1"/>
  <c r="E29" i="40"/>
  <c r="H28" i="40"/>
  <c r="H26" i="40"/>
  <c r="G26" i="40"/>
  <c r="E26" i="40"/>
  <c r="H25" i="40"/>
  <c r="H24" i="40"/>
  <c r="G25" i="39"/>
  <c r="H25" i="39" s="1"/>
  <c r="E25" i="39"/>
  <c r="H24" i="39"/>
  <c r="H23" i="39"/>
  <c r="H33" i="22" l="1"/>
  <c r="G29" i="38"/>
  <c r="H29" i="38" s="1"/>
  <c r="E29" i="38"/>
  <c r="H28" i="38"/>
  <c r="G26" i="38"/>
  <c r="H26" i="38" s="1"/>
  <c r="E26" i="38"/>
  <c r="H25" i="38"/>
  <c r="H24" i="38"/>
  <c r="G25" i="37"/>
  <c r="H25" i="37" s="1"/>
  <c r="E25" i="37"/>
  <c r="H24" i="37"/>
  <c r="H23" i="37"/>
  <c r="H25" i="36" l="1"/>
  <c r="G26" i="36"/>
  <c r="E26" i="36"/>
  <c r="G29" i="36"/>
  <c r="H29" i="36" s="1"/>
  <c r="E29" i="36"/>
  <c r="H28" i="36"/>
  <c r="H24" i="36"/>
  <c r="G25" i="35"/>
  <c r="H25" i="35" s="1"/>
  <c r="E25" i="35"/>
  <c r="H24" i="35"/>
  <c r="H23" i="35"/>
  <c r="G28" i="34"/>
  <c r="H28" i="34" s="1"/>
  <c r="E28" i="34"/>
  <c r="H24" i="34"/>
  <c r="E25" i="34"/>
  <c r="G25" i="34"/>
  <c r="H27" i="34"/>
  <c r="G25" i="33"/>
  <c r="E25" i="33"/>
  <c r="H24" i="33"/>
  <c r="H23" i="33"/>
  <c r="H26" i="36" l="1"/>
  <c r="H25" i="34"/>
  <c r="H25" i="33"/>
  <c r="H41" i="32"/>
  <c r="G41" i="32"/>
  <c r="E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F19" i="31"/>
  <c r="G18" i="31"/>
  <c r="H18" i="31" s="1"/>
  <c r="E18" i="31"/>
  <c r="H11" i="31"/>
  <c r="H12" i="31"/>
  <c r="H13" i="31"/>
  <c r="H14" i="31"/>
  <c r="H15" i="31"/>
  <c r="H16" i="31"/>
  <c r="H17" i="31"/>
  <c r="H10" i="31"/>
  <c r="G41" i="30"/>
  <c r="H41" i="30" s="1"/>
  <c r="E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G41" i="29"/>
  <c r="H41" i="29" s="1"/>
  <c r="E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41" i="28"/>
  <c r="G41" i="28"/>
  <c r="E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G41" i="27"/>
  <c r="H41" i="27" s="1"/>
  <c r="E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G41" i="26"/>
  <c r="H41" i="26" s="1"/>
  <c r="E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G41" i="25"/>
  <c r="E41" i="25"/>
  <c r="H41" i="25" s="1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G41" i="24"/>
  <c r="H41" i="24" s="1"/>
  <c r="E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41" i="23"/>
  <c r="G41" i="23"/>
  <c r="E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G19" i="31"/>
  <c r="G20" i="31" s="1"/>
  <c r="H8" i="22"/>
  <c r="H10" i="21"/>
  <c r="H9" i="21"/>
  <c r="G41" i="18"/>
  <c r="H41" i="18" s="1"/>
  <c r="E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41" i="21" l="1"/>
  <c r="H19" i="31" s="1"/>
  <c r="E19" i="31"/>
  <c r="E20" i="31" s="1"/>
  <c r="H20" i="31" s="1"/>
  <c r="G41" i="17"/>
  <c r="H41" i="17" s="1"/>
  <c r="E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41" i="16"/>
  <c r="G41" i="16"/>
  <c r="E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G41" i="15"/>
  <c r="H41" i="15" s="1"/>
  <c r="E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G41" i="14" l="1"/>
  <c r="H41" i="14" s="1"/>
  <c r="E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G41" i="13"/>
  <c r="H41" i="13" s="1"/>
  <c r="E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G41" i="12"/>
  <c r="H41" i="12" s="1"/>
  <c r="E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32" i="11"/>
  <c r="G32" i="11"/>
  <c r="F32" i="11"/>
  <c r="E32" i="11"/>
  <c r="H30" i="11"/>
  <c r="H31" i="11"/>
  <c r="H29" i="11"/>
  <c r="H28" i="11"/>
  <c r="G31" i="10"/>
  <c r="E31" i="10"/>
  <c r="H30" i="10"/>
  <c r="H29" i="10"/>
  <c r="H28" i="10"/>
  <c r="H31" i="10" l="1"/>
  <c r="G41" i="8"/>
  <c r="H41" i="8" s="1"/>
  <c r="E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G33" i="7"/>
  <c r="E33" i="7"/>
  <c r="H32" i="7"/>
  <c r="H31" i="7"/>
  <c r="H30" i="7"/>
  <c r="H29" i="7"/>
  <c r="H28" i="7"/>
  <c r="H27" i="7"/>
  <c r="H26" i="7"/>
  <c r="H25" i="7"/>
  <c r="G41" i="4"/>
  <c r="E41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25" i="4"/>
  <c r="H33" i="7" l="1"/>
  <c r="H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A0E5DAF6-FBCF-42A7-BEA5-E9BCF52AD3DC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91A13DCB-C305-4DF7-B978-349DF8038E01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6707B79C-976E-4F97-B4E9-25DA103FAF7D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8C001D64-FC0A-40D2-8ACB-7CE57A7E657F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468AF67C-5E7B-4156-8D48-DA6D1470249F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317BFAA6-08F3-4618-9A62-471ADB3EC47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7E94D129-7664-4C40-BBA6-D9F13956CEC5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92728DC4-718A-47D9-8B2D-08E32ED6E0D6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31B131CD-4F2A-46B4-852B-AF91DA3F2AFD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88070DA0-1676-4767-B67A-CD65262D6FE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17812F1F-37DD-44DA-B129-81FFF9EE968C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F7BA3A7C-6EA8-43AE-A6A5-73A683AD21D1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9F4B1758-E1F7-44BD-8CC8-F4F752F2701C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F9CF0407-DF4D-42AA-8BE9-1B5F5CB22132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B7F5BCF4-58B2-42E5-A667-39C6C454BEF7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6F9E604B-66B5-4D50-BFB8-239B8772C4BE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<sst xmlns="http://schemas.openxmlformats.org/spreadsheetml/2006/main" count="3283" uniqueCount="997">
  <si>
    <t>National TAB</t>
  </si>
  <si>
    <t>Asset</t>
  </si>
  <si>
    <t>Area Served</t>
  </si>
  <si>
    <t>Type</t>
  </si>
  <si>
    <t>Size</t>
  </si>
  <si>
    <t>DESIGN
CFM</t>
  </si>
  <si>
    <t>Prelim
CFM</t>
  </si>
  <si>
    <t>FINAL
CFM</t>
  </si>
  <si>
    <t>% to
design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</si>
  <si>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</si>
  <si>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</si>
  <si>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</si>
  <si>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</si>
  <si>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</si>
  <si>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</si>
  <si>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</si>
  <si>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CFM</t>
  </si>
  <si>
    <t>Serial Num</t>
  </si>
  <si>
    <t>Fan RPM</t>
  </si>
  <si>
    <t>RL Voltage</t>
  </si>
  <si>
    <t>RL Amperage</t>
  </si>
  <si>
    <t>Motor Data</t>
  </si>
  <si>
    <t>Suction ESP</t>
  </si>
  <si>
    <t>Motor MFG</t>
  </si>
  <si>
    <t>Total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</si>
  <si>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</si>
  <si>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</si>
  <si>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</si>
  <si>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</si>
  <si>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</si>
  <si>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</si>
  <si>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</si>
  <si>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DESIGN</t>
  </si>
  <si>
    <t>CFM(1)</t>
  </si>
  <si>
    <r>
      <rPr>
        <sz val="9"/>
        <rFont val="Arial"/>
        <family val="2"/>
      </rPr>
      <t>-</t>
    </r>
  </si>
  <si>
    <t>Drive Data</t>
  </si>
  <si>
    <t>Motor Sheave Size</t>
  </si>
  <si>
    <t>Motor Bore Size</t>
  </si>
  <si>
    <t>Fan Sheave Size</t>
  </si>
  <si>
    <t>Fan Bore Size</t>
  </si>
  <si>
    <t>Belt CL Distance</t>
  </si>
  <si>
    <t>No of Belts</t>
  </si>
  <si>
    <t>Belt Size</t>
  </si>
  <si>
    <t>Brake Horse Power</t>
  </si>
  <si>
    <t>Project: Harrah's River Valley Hotel (Murphy, NC)</t>
  </si>
  <si>
    <t>Address: 777 Casino Parkway  Murphy, NC 28906</t>
  </si>
  <si>
    <t>Asset: EF-H03</t>
  </si>
  <si>
    <t>M1</t>
  </si>
  <si>
    <t>Asset: EF-H02</t>
  </si>
  <si>
    <t>CRE DNBLAST</t>
  </si>
  <si>
    <t>GREENHECK</t>
  </si>
  <si>
    <t>G-080-VG</t>
  </si>
  <si>
    <t>G-090-VG</t>
  </si>
  <si>
    <t>Asset: EF-H04</t>
  </si>
  <si>
    <t>H487 RR</t>
  </si>
  <si>
    <t>H587 RR</t>
  </si>
  <si>
    <t>H585 RR</t>
  </si>
  <si>
    <t>H687 RR</t>
  </si>
  <si>
    <t>H685 RR</t>
  </si>
  <si>
    <t>H787 RR</t>
  </si>
  <si>
    <t>H785 RR</t>
  </si>
  <si>
    <t>H887 RR</t>
  </si>
  <si>
    <t>H885 RR</t>
  </si>
  <si>
    <t>H987 RR</t>
  </si>
  <si>
    <t>H985 RR</t>
  </si>
  <si>
    <t>H1087 RR</t>
  </si>
  <si>
    <t>H1085 RR</t>
  </si>
  <si>
    <t>H1187 RR</t>
  </si>
  <si>
    <t>H496 RR</t>
  </si>
  <si>
    <t>H494 RR</t>
  </si>
  <si>
    <t>H596 RR</t>
  </si>
  <si>
    <t>H594 RR</t>
  </si>
  <si>
    <t>H696 RR</t>
  </si>
  <si>
    <t>H694 RR</t>
  </si>
  <si>
    <t>H796 RR</t>
  </si>
  <si>
    <t>H794 RR</t>
  </si>
  <si>
    <t>H896 RR</t>
  </si>
  <si>
    <t>H894 RR</t>
  </si>
  <si>
    <t>H996 RR</t>
  </si>
  <si>
    <t>H994 RR</t>
  </si>
  <si>
    <t>H1096 RR</t>
  </si>
  <si>
    <t>H1094 RR</t>
  </si>
  <si>
    <t>H1196 RR</t>
  </si>
  <si>
    <t>H1194 RR</t>
  </si>
  <si>
    <t>H498 RR</t>
  </si>
  <si>
    <t>H598 RR</t>
  </si>
  <si>
    <t>H698 RR</t>
  </si>
  <si>
    <t>H798 RR</t>
  </si>
  <si>
    <t>H898 RR</t>
  </si>
  <si>
    <t>H998 RR</t>
  </si>
  <si>
    <t>H1098 RR</t>
  </si>
  <si>
    <t>H1198 RR</t>
  </si>
  <si>
    <t>H02-1</t>
  </si>
  <si>
    <t>H02-2</t>
  </si>
  <si>
    <t>H02-3</t>
  </si>
  <si>
    <t>H02-4</t>
  </si>
  <si>
    <t>H02-5</t>
  </si>
  <si>
    <t>H02-6</t>
  </si>
  <si>
    <t>H02-7</t>
  </si>
  <si>
    <t>H02-8</t>
  </si>
  <si>
    <t>Asset: SPF-H02</t>
  </si>
  <si>
    <t>USF-18</t>
  </si>
  <si>
    <t>UNIV SINGLE WIDTH</t>
  </si>
  <si>
    <t>SPH02-1</t>
  </si>
  <si>
    <t>SPH02-2</t>
  </si>
  <si>
    <t>SPH02-3</t>
  </si>
  <si>
    <t>S2 FLR 11</t>
  </si>
  <si>
    <t>S2 FLR 10</t>
  </si>
  <si>
    <t>S2 FLR 9</t>
  </si>
  <si>
    <t>D7</t>
  </si>
  <si>
    <t>18X18</t>
  </si>
  <si>
    <t>RATED 3060 CFM</t>
  </si>
  <si>
    <t>Area: SP2 (STAIR 02)</t>
  </si>
  <si>
    <t>Asset: SPF-H01</t>
  </si>
  <si>
    <t>Area: SP1 (STAIR 01)</t>
  </si>
  <si>
    <t>SPH01-1</t>
  </si>
  <si>
    <t>S1 FLR 12</t>
  </si>
  <si>
    <t>D9</t>
  </si>
  <si>
    <t>26X22</t>
  </si>
  <si>
    <t>SPH01-2</t>
  </si>
  <si>
    <t>SPH01-3</t>
  </si>
  <si>
    <t>SPH01-4</t>
  </si>
  <si>
    <t>S1 FLR 11</t>
  </si>
  <si>
    <t>S1 FLR 10</t>
  </si>
  <si>
    <t>USF-27</t>
  </si>
  <si>
    <t>RATED 11,400 CFM</t>
  </si>
  <si>
    <t>EH03-1</t>
  </si>
  <si>
    <t>EH03-2</t>
  </si>
  <si>
    <t>EH03-3</t>
  </si>
  <si>
    <t>EH03-4</t>
  </si>
  <si>
    <t>EH03-5</t>
  </si>
  <si>
    <t>EH03-6</t>
  </si>
  <si>
    <t>EH03-7</t>
  </si>
  <si>
    <t>EH03-8</t>
  </si>
  <si>
    <t>EH03-9</t>
  </si>
  <si>
    <t>EH03-10</t>
  </si>
  <si>
    <t>EH03-11</t>
  </si>
  <si>
    <t>EH03-12</t>
  </si>
  <si>
    <t>EH03-13</t>
  </si>
  <si>
    <t>EH03-14</t>
  </si>
  <si>
    <t>EH03-15</t>
  </si>
  <si>
    <t>EH03-16</t>
  </si>
  <si>
    <t>Area: EA1 HOTEL ROOMS</t>
  </si>
  <si>
    <t>Area: EA20 HOTEL ROOMS</t>
  </si>
  <si>
    <t>Area: EA11 HOTEL ROOMS</t>
  </si>
  <si>
    <t>EH04-1</t>
  </si>
  <si>
    <t>EH04-2</t>
  </si>
  <si>
    <t>EH04-3</t>
  </si>
  <si>
    <t>EH04-4</t>
  </si>
  <si>
    <t>EH04-5</t>
  </si>
  <si>
    <t>EH04-6</t>
  </si>
  <si>
    <t>EH04-7</t>
  </si>
  <si>
    <t>EH04-8</t>
  </si>
  <si>
    <t>EH04-9</t>
  </si>
  <si>
    <t>EH04-10</t>
  </si>
  <si>
    <t>EH04-11</t>
  </si>
  <si>
    <t>EH04-12</t>
  </si>
  <si>
    <t>EH04-13</t>
  </si>
  <si>
    <t>EH04-14</t>
  </si>
  <si>
    <t>EH04-15</t>
  </si>
  <si>
    <t>EH04-16</t>
  </si>
  <si>
    <t>H1185RR</t>
  </si>
  <si>
    <t>H485 RR</t>
  </si>
  <si>
    <t>Asset: EF-H05</t>
  </si>
  <si>
    <t>Area: EA2 HOTEL ROOMS</t>
  </si>
  <si>
    <t>EH05-1</t>
  </si>
  <si>
    <t>EH05-2</t>
  </si>
  <si>
    <t>EH05-3</t>
  </si>
  <si>
    <t>EH05-4</t>
  </si>
  <si>
    <t>EH05-5</t>
  </si>
  <si>
    <t>EH05-6</t>
  </si>
  <si>
    <t>EH05-7</t>
  </si>
  <si>
    <t>EH05-8</t>
  </si>
  <si>
    <t>EH05-9</t>
  </si>
  <si>
    <t>EH05-10</t>
  </si>
  <si>
    <t>EH05-11</t>
  </si>
  <si>
    <t>EH05-12</t>
  </si>
  <si>
    <t>EH05-13</t>
  </si>
  <si>
    <t>EH05-14</t>
  </si>
  <si>
    <t>EH05-15</t>
  </si>
  <si>
    <t>EH05-16</t>
  </si>
  <si>
    <t>H1192 RR</t>
  </si>
  <si>
    <t>H1190RR</t>
  </si>
  <si>
    <t>H1092 RR</t>
  </si>
  <si>
    <t>H1090 RR</t>
  </si>
  <si>
    <t>H992 RR</t>
  </si>
  <si>
    <t>H990 RR</t>
  </si>
  <si>
    <t>H892 RR</t>
  </si>
  <si>
    <t>H890 RR</t>
  </si>
  <si>
    <t>H792 RR</t>
  </si>
  <si>
    <t>H790 RR</t>
  </si>
  <si>
    <t>H692 RR</t>
  </si>
  <si>
    <t>H690 RR</t>
  </si>
  <si>
    <t>H592 RR</t>
  </si>
  <si>
    <t>H590 RR</t>
  </si>
  <si>
    <t>H492 RR</t>
  </si>
  <si>
    <t>H490 RR</t>
  </si>
  <si>
    <t>Asset: EF-H12</t>
  </si>
  <si>
    <t>Area: EA12 HOTEL ROOMS</t>
  </si>
  <si>
    <t>Asset: EF-H06</t>
  </si>
  <si>
    <t>EH06-1</t>
  </si>
  <si>
    <t>EH06-2</t>
  </si>
  <si>
    <t>EH06-3</t>
  </si>
  <si>
    <t>EH06-4</t>
  </si>
  <si>
    <t>EH06-5</t>
  </si>
  <si>
    <t>EH06-6</t>
  </si>
  <si>
    <t>EH06-7</t>
  </si>
  <si>
    <t>EH06-8</t>
  </si>
  <si>
    <t>EH06-9</t>
  </si>
  <si>
    <t>EH06-10</t>
  </si>
  <si>
    <t>EH06-11</t>
  </si>
  <si>
    <t>EH06-12</t>
  </si>
  <si>
    <t>EH06-13</t>
  </si>
  <si>
    <t>EH06-14</t>
  </si>
  <si>
    <t>EH06-15</t>
  </si>
  <si>
    <t>EH06-16</t>
  </si>
  <si>
    <t>H1183 RR</t>
  </si>
  <si>
    <t>H1181RR</t>
  </si>
  <si>
    <t>H1083 RR</t>
  </si>
  <si>
    <t>H1081 RR</t>
  </si>
  <si>
    <t>H983 RR</t>
  </si>
  <si>
    <t>H981 RR</t>
  </si>
  <si>
    <t>H883 RR</t>
  </si>
  <si>
    <t>H881 RR</t>
  </si>
  <si>
    <t>H783 RR</t>
  </si>
  <si>
    <t>H781 RR</t>
  </si>
  <si>
    <t>H683 RR</t>
  </si>
  <si>
    <t>H681 RR</t>
  </si>
  <si>
    <t>H583 RR</t>
  </si>
  <si>
    <t>H581 RR</t>
  </si>
  <si>
    <t>H483 RR</t>
  </si>
  <si>
    <t>H481 RR</t>
  </si>
  <si>
    <t>Asset: EF-H07</t>
  </si>
  <si>
    <t>Area: EA13 HOTEL ROOMS</t>
  </si>
  <si>
    <t>EH07-1</t>
  </si>
  <si>
    <t>EH07-2</t>
  </si>
  <si>
    <t>EH07-3</t>
  </si>
  <si>
    <t>EH07-4</t>
  </si>
  <si>
    <t>EH07-5</t>
  </si>
  <si>
    <t>EH07-6</t>
  </si>
  <si>
    <t>EH07-7</t>
  </si>
  <si>
    <t>EH07-8</t>
  </si>
  <si>
    <t>EH07-9</t>
  </si>
  <si>
    <t>EH07-10</t>
  </si>
  <si>
    <t>EH07-11</t>
  </si>
  <si>
    <t>EH07-12</t>
  </si>
  <si>
    <t>EH07-13</t>
  </si>
  <si>
    <t>EH07-14</t>
  </si>
  <si>
    <t>EH07-15</t>
  </si>
  <si>
    <t>EH07-16</t>
  </si>
  <si>
    <t>H1179 RR</t>
  </si>
  <si>
    <t>H1177 RR</t>
  </si>
  <si>
    <t>H1079 RR</t>
  </si>
  <si>
    <t>H1077 RR</t>
  </si>
  <si>
    <t>H979 RR</t>
  </si>
  <si>
    <t>H977 RR</t>
  </si>
  <si>
    <t>H879 RR</t>
  </si>
  <si>
    <t>H877 RR</t>
  </si>
  <si>
    <t>H779 RR</t>
  </si>
  <si>
    <t>H777 RR</t>
  </si>
  <si>
    <t>H679 RR</t>
  </si>
  <si>
    <t>H677 RR</t>
  </si>
  <si>
    <t>H579 RR</t>
  </si>
  <si>
    <t>H577 RR</t>
  </si>
  <si>
    <t>H479 RR</t>
  </si>
  <si>
    <t>H477 RR</t>
  </si>
  <si>
    <t>Area: EA3 HOTEL ROOMS</t>
  </si>
  <si>
    <t>Asset: EF-H08</t>
  </si>
  <si>
    <t>EH08-1</t>
  </si>
  <si>
    <t>EH08-2</t>
  </si>
  <si>
    <t>EH08-3</t>
  </si>
  <si>
    <t>EH08-4</t>
  </si>
  <si>
    <t>EH08-5</t>
  </si>
  <si>
    <t>EH08-6</t>
  </si>
  <si>
    <t>EH08-7</t>
  </si>
  <si>
    <t>EH08-8</t>
  </si>
  <si>
    <t>EH08-9</t>
  </si>
  <si>
    <t>EH08-10</t>
  </si>
  <si>
    <t>EH08-11</t>
  </si>
  <si>
    <t>EH08-12</t>
  </si>
  <si>
    <t>EH08-13</t>
  </si>
  <si>
    <t>EH08-14</t>
  </si>
  <si>
    <t>EH08-15</t>
  </si>
  <si>
    <t>EH08-16</t>
  </si>
  <si>
    <t>H1188 RR</t>
  </si>
  <si>
    <t>H1186 RR</t>
  </si>
  <si>
    <t>H1088 RR</t>
  </si>
  <si>
    <t>H1086 RR</t>
  </si>
  <si>
    <t>H988 RR</t>
  </si>
  <si>
    <t>H986 RR</t>
  </si>
  <si>
    <t>H888 RR</t>
  </si>
  <si>
    <t>H886 RR</t>
  </si>
  <si>
    <t>H788 RR</t>
  </si>
  <si>
    <t>H786 RR</t>
  </si>
  <si>
    <t>H688 RR</t>
  </si>
  <si>
    <t>H686 RR</t>
  </si>
  <si>
    <t>H588 RR</t>
  </si>
  <si>
    <t>H586 RR</t>
  </si>
  <si>
    <t>H488 RR</t>
  </si>
  <si>
    <t>H486 RR</t>
  </si>
  <si>
    <t>Asset: EF-H09</t>
  </si>
  <si>
    <t>Area: EA4 HOTEL ROOMS</t>
  </si>
  <si>
    <t>EH09-1</t>
  </si>
  <si>
    <t>EH09-2</t>
  </si>
  <si>
    <t>EH09-3</t>
  </si>
  <si>
    <t>EH09-4</t>
  </si>
  <si>
    <t>EH09-5</t>
  </si>
  <si>
    <t>EH09-6</t>
  </si>
  <si>
    <t>EH09-7</t>
  </si>
  <si>
    <t>EH09-8</t>
  </si>
  <si>
    <t>EH09-9</t>
  </si>
  <si>
    <t>EH09-10</t>
  </si>
  <si>
    <t>EH09-11</t>
  </si>
  <si>
    <t>EH09-12</t>
  </si>
  <si>
    <t>EH09-13</t>
  </si>
  <si>
    <t>EH09-14</t>
  </si>
  <si>
    <t>EH09-15</t>
  </si>
  <si>
    <t>EH09-16</t>
  </si>
  <si>
    <t>H1184 RR</t>
  </si>
  <si>
    <t>H1182 RR</t>
  </si>
  <si>
    <t>H1084 RR</t>
  </si>
  <si>
    <t>H1082 RR</t>
  </si>
  <si>
    <t>H984 RR</t>
  </si>
  <si>
    <t>H982 RR</t>
  </si>
  <si>
    <t>H884 RR</t>
  </si>
  <si>
    <t>H882 RR</t>
  </si>
  <si>
    <t>H784 RR</t>
  </si>
  <si>
    <t>H782 RR</t>
  </si>
  <si>
    <t>H684 RR</t>
  </si>
  <si>
    <t>H682 RR</t>
  </si>
  <si>
    <t>H584 RR</t>
  </si>
  <si>
    <t>H582 RR</t>
  </si>
  <si>
    <t>H484 RR</t>
  </si>
  <si>
    <t>H482 RR</t>
  </si>
  <si>
    <t>Asset: EF-H10</t>
  </si>
  <si>
    <t>Area: EA14 HOTEL ROOMS</t>
  </si>
  <si>
    <t>EH10-1</t>
  </si>
  <si>
    <t>EH10-2</t>
  </si>
  <si>
    <t>EH10-3</t>
  </si>
  <si>
    <t>EH10-4</t>
  </si>
  <si>
    <t>EH10-5</t>
  </si>
  <si>
    <t>EH10-6</t>
  </si>
  <si>
    <t>EH10-7</t>
  </si>
  <si>
    <t>EH10-8</t>
  </si>
  <si>
    <t>EH10-9</t>
  </si>
  <si>
    <t>EH10-10</t>
  </si>
  <si>
    <t>EH10-11</t>
  </si>
  <si>
    <t>EH10-12</t>
  </si>
  <si>
    <t>EH10-13</t>
  </si>
  <si>
    <t>EH10-14</t>
  </si>
  <si>
    <t>EH10-15</t>
  </si>
  <si>
    <t>EH10-16</t>
  </si>
  <si>
    <t>H1175 RR</t>
  </si>
  <si>
    <t>H1173 RR</t>
  </si>
  <si>
    <t>H1075 RR</t>
  </si>
  <si>
    <t>H1073 RR</t>
  </si>
  <si>
    <t>H975 RR</t>
  </si>
  <si>
    <t>H973 RR</t>
  </si>
  <si>
    <t>H875 RR</t>
  </si>
  <si>
    <t>H873 RR</t>
  </si>
  <si>
    <t>H775 RR</t>
  </si>
  <si>
    <t>H773 RR</t>
  </si>
  <si>
    <t>H675 RR</t>
  </si>
  <si>
    <t>H673 RR</t>
  </si>
  <si>
    <t>H575 RR</t>
  </si>
  <si>
    <t>H573 RR</t>
  </si>
  <si>
    <t>H475 RR</t>
  </si>
  <si>
    <t>H473 RR</t>
  </si>
  <si>
    <t>Asset: EF-H11</t>
  </si>
  <si>
    <t>Area: EA5 HOTEL ROOMS</t>
  </si>
  <si>
    <t>EH11-1</t>
  </si>
  <si>
    <t>EH11-2</t>
  </si>
  <si>
    <t>EH11-3</t>
  </si>
  <si>
    <t>EH11-4</t>
  </si>
  <si>
    <t>EH11-5</t>
  </si>
  <si>
    <t>EH11-6</t>
  </si>
  <si>
    <t>EH11-7</t>
  </si>
  <si>
    <t>EH11-8</t>
  </si>
  <si>
    <t>EH11-9</t>
  </si>
  <si>
    <t>EH11-10</t>
  </si>
  <si>
    <t>EH11-11</t>
  </si>
  <si>
    <t>EH11-12</t>
  </si>
  <si>
    <t>EH11-13</t>
  </si>
  <si>
    <t>EH11-14</t>
  </si>
  <si>
    <t>EH11-15</t>
  </si>
  <si>
    <t>EH11-16</t>
  </si>
  <si>
    <t>H1180 RR</t>
  </si>
  <si>
    <t>H1080 RR</t>
  </si>
  <si>
    <t>H980 RR</t>
  </si>
  <si>
    <t>H880 RR</t>
  </si>
  <si>
    <t>H780 RR</t>
  </si>
  <si>
    <t>H680 RR</t>
  </si>
  <si>
    <t>H580 RR</t>
  </si>
  <si>
    <t>H480 RR</t>
  </si>
  <si>
    <t>H1178 RR</t>
  </si>
  <si>
    <t>H1078 RR</t>
  </si>
  <si>
    <t>H978 RR</t>
  </si>
  <si>
    <t>H878 RR</t>
  </si>
  <si>
    <t>H778 RR</t>
  </si>
  <si>
    <t>H678 RR</t>
  </si>
  <si>
    <t>H578 RR</t>
  </si>
  <si>
    <t>H478 RR</t>
  </si>
  <si>
    <t>Supply Side</t>
  </si>
  <si>
    <t>Exhaust Side</t>
  </si>
  <si>
    <t>Manufacturer</t>
  </si>
  <si>
    <t>Model Number</t>
  </si>
  <si>
    <t>Serial Number</t>
  </si>
  <si>
    <t>Configuration</t>
  </si>
  <si>
    <t xml:space="preserve">No. Pre Filters / Size  </t>
  </si>
  <si>
    <t xml:space="preserve">No. Final Filters / Size  </t>
  </si>
  <si>
    <t>Motor MFG / Frame</t>
  </si>
  <si>
    <t>Horsepower / RPM</t>
  </si>
  <si>
    <t>Rated Volts / Phase</t>
  </si>
  <si>
    <t>Rated Amperage / SF</t>
  </si>
  <si>
    <t>Motor Sheave Size / Bore</t>
  </si>
  <si>
    <t>Fan Sheave Size / Bore</t>
  </si>
  <si>
    <t>No. Belts / Size</t>
  </si>
  <si>
    <t>Total CFM</t>
  </si>
  <si>
    <t>VFD Speed</t>
  </si>
  <si>
    <t>Motor B.H.P.</t>
  </si>
  <si>
    <t>Performance Data</t>
  </si>
  <si>
    <t>System Set Point</t>
  </si>
  <si>
    <t>Suction S.P.</t>
  </si>
  <si>
    <t>Discharge S.P.</t>
  </si>
  <si>
    <t>Total SP</t>
  </si>
  <si>
    <t>Final Filters P.D.</t>
  </si>
  <si>
    <t>Heat Wheel P.D.</t>
  </si>
  <si>
    <t>Pre Filters P.D.</t>
  </si>
  <si>
    <t>Asset:  ERV-H01</t>
  </si>
  <si>
    <t>Asset: ERV-H01 EXHAUST</t>
  </si>
  <si>
    <t>ERV1-1</t>
  </si>
  <si>
    <t>ERV1-2</t>
  </si>
  <si>
    <t>ERV1-3</t>
  </si>
  <si>
    <t>ERV1-4</t>
  </si>
  <si>
    <t>ERV1-5</t>
  </si>
  <si>
    <t>ERV1-6</t>
  </si>
  <si>
    <t>ERV1-7</t>
  </si>
  <si>
    <t>ERV1-8</t>
  </si>
  <si>
    <t>ERV1-9</t>
  </si>
  <si>
    <t>ERV1-10</t>
  </si>
  <si>
    <t>ERV1-11</t>
  </si>
  <si>
    <t>ERV1-12</t>
  </si>
  <si>
    <t>ERV1-13</t>
  </si>
  <si>
    <t>ERV1-14</t>
  </si>
  <si>
    <t>ERV1-15</t>
  </si>
  <si>
    <t>ERV1-16</t>
  </si>
  <si>
    <t>ERV1-17</t>
  </si>
  <si>
    <t>ERV1-18</t>
  </si>
  <si>
    <t>ERV1-19</t>
  </si>
  <si>
    <t>ERV1-20</t>
  </si>
  <si>
    <t>ERV1-21</t>
  </si>
  <si>
    <t>ERV1-22</t>
  </si>
  <si>
    <t>ERV1-23</t>
  </si>
  <si>
    <t>ERV1-24</t>
  </si>
  <si>
    <t>ERV1-25</t>
  </si>
  <si>
    <t>ERV1-26</t>
  </si>
  <si>
    <t>ERV1-27</t>
  </si>
  <si>
    <t>ERV1-28</t>
  </si>
  <si>
    <t>ERV1-29</t>
  </si>
  <si>
    <t>ERV1-30</t>
  </si>
  <si>
    <t>ERV1-31</t>
  </si>
  <si>
    <t>ERV1-32</t>
  </si>
  <si>
    <t>Asset: ERV-H01 OUTSIDE AIR</t>
  </si>
  <si>
    <t>EERV1-1</t>
  </si>
  <si>
    <t>EERV1-2</t>
  </si>
  <si>
    <t>EERV1-3</t>
  </si>
  <si>
    <t>EERV1-4</t>
  </si>
  <si>
    <t>EERV1-5</t>
  </si>
  <si>
    <t>EERV1-6</t>
  </si>
  <si>
    <t>EERV1-7</t>
  </si>
  <si>
    <t>EERV1-8</t>
  </si>
  <si>
    <t>EERV1-9</t>
  </si>
  <si>
    <t>EERV1-10</t>
  </si>
  <si>
    <t>EERV1-11</t>
  </si>
  <si>
    <t>EERV1-12</t>
  </si>
  <si>
    <t>EERV1-13</t>
  </si>
  <si>
    <t>EERV1-14</t>
  </si>
  <si>
    <t>EERV1-15</t>
  </si>
  <si>
    <t>EERV1-16</t>
  </si>
  <si>
    <t>ERV-H01 EA</t>
  </si>
  <si>
    <t>11A01</t>
  </si>
  <si>
    <t>AREA</t>
  </si>
  <si>
    <t>SA20</t>
  </si>
  <si>
    <t>D1</t>
  </si>
  <si>
    <t>12X6</t>
  </si>
  <si>
    <t>10A01</t>
  </si>
  <si>
    <t>9A01</t>
  </si>
  <si>
    <t>8A01</t>
  </si>
  <si>
    <t>7A01</t>
  </si>
  <si>
    <t>6A01</t>
  </si>
  <si>
    <t>5A01</t>
  </si>
  <si>
    <t>4A01</t>
  </si>
  <si>
    <t>SA5</t>
  </si>
  <si>
    <t>SA19</t>
  </si>
  <si>
    <t>Area: CORRIDORS &amp; SERVICE LOBBIES</t>
  </si>
  <si>
    <t>11A04</t>
  </si>
  <si>
    <t>D5</t>
  </si>
  <si>
    <t>8X6</t>
  </si>
  <si>
    <t>10A04</t>
  </si>
  <si>
    <t>9A04</t>
  </si>
  <si>
    <t>8A04</t>
  </si>
  <si>
    <t>7A04</t>
  </si>
  <si>
    <t>6A04</t>
  </si>
  <si>
    <t>5A04</t>
  </si>
  <si>
    <t>4A04</t>
  </si>
  <si>
    <t>SA10</t>
  </si>
  <si>
    <t>EA19</t>
  </si>
  <si>
    <t>EERV1-17</t>
  </si>
  <si>
    <t>EERV1-18</t>
  </si>
  <si>
    <t>EERV1-19</t>
  </si>
  <si>
    <t>EERV1-20</t>
  </si>
  <si>
    <t>EERV1-21</t>
  </si>
  <si>
    <t>EERV1-22</t>
  </si>
  <si>
    <t>EERV1-23</t>
  </si>
  <si>
    <t>EERV1-24</t>
  </si>
  <si>
    <t>LOBBY</t>
  </si>
  <si>
    <t>CORRIDOR</t>
  </si>
  <si>
    <t>J1</t>
  </si>
  <si>
    <t>J4</t>
  </si>
  <si>
    <t>6X6</t>
  </si>
  <si>
    <t>16X14</t>
  </si>
  <si>
    <t>11A06</t>
  </si>
  <si>
    <t>10A06</t>
  </si>
  <si>
    <t>9A06</t>
  </si>
  <si>
    <t>8A06</t>
  </si>
  <si>
    <t>6A06</t>
  </si>
  <si>
    <t>7A06</t>
  </si>
  <si>
    <t>5A06</t>
  </si>
  <si>
    <t>4A06</t>
  </si>
  <si>
    <t>STORAGE</t>
  </si>
  <si>
    <t>Area: EA15 HOTEL ROOMS</t>
  </si>
  <si>
    <t>EH12-1</t>
  </si>
  <si>
    <t>EH12-2</t>
  </si>
  <si>
    <t>EH12-3</t>
  </si>
  <si>
    <t>EH12-4</t>
  </si>
  <si>
    <t>EH12-5</t>
  </si>
  <si>
    <t>EH12-6</t>
  </si>
  <si>
    <t>EH12-7</t>
  </si>
  <si>
    <t>EH12-8</t>
  </si>
  <si>
    <t>EH12-9</t>
  </si>
  <si>
    <t>EH12-10</t>
  </si>
  <si>
    <t>EH12-11</t>
  </si>
  <si>
    <t>EH12-12</t>
  </si>
  <si>
    <t>EH12-13</t>
  </si>
  <si>
    <t>EH12-14</t>
  </si>
  <si>
    <t>EH12-15</t>
  </si>
  <si>
    <t>EH12-16</t>
  </si>
  <si>
    <t>H1171 RR</t>
  </si>
  <si>
    <t>H1071 RR</t>
  </si>
  <si>
    <t>H971 RR</t>
  </si>
  <si>
    <t>H871 RR</t>
  </si>
  <si>
    <t>H771 RR</t>
  </si>
  <si>
    <t>H671 RR</t>
  </si>
  <si>
    <t>H571 RR</t>
  </si>
  <si>
    <t>H471 RR</t>
  </si>
  <si>
    <t>H1169 RR</t>
  </si>
  <si>
    <t>H1069 RR</t>
  </si>
  <si>
    <t>H969 RR</t>
  </si>
  <si>
    <t>H869 RR</t>
  </si>
  <si>
    <t>H769 RR</t>
  </si>
  <si>
    <t>H669 RR</t>
  </si>
  <si>
    <t>H569 RR</t>
  </si>
  <si>
    <t>H469 RR</t>
  </si>
  <si>
    <t>Asset: EF-H13</t>
  </si>
  <si>
    <t>Area: EA6 HOTEL ROOMS</t>
  </si>
  <si>
    <t>EH13-1</t>
  </si>
  <si>
    <t>EH13-2</t>
  </si>
  <si>
    <t>EH13-3</t>
  </si>
  <si>
    <t>EH13-4</t>
  </si>
  <si>
    <t>EH13-5</t>
  </si>
  <si>
    <t>EH13-6</t>
  </si>
  <si>
    <t>EH13-7</t>
  </si>
  <si>
    <t>EH13-8</t>
  </si>
  <si>
    <t>EH13-9</t>
  </si>
  <si>
    <t>EH13-10</t>
  </si>
  <si>
    <t>EH13-11</t>
  </si>
  <si>
    <t>EH13-12</t>
  </si>
  <si>
    <t>EH13-13</t>
  </si>
  <si>
    <t>EH13-14</t>
  </si>
  <si>
    <t>EH13-15</t>
  </si>
  <si>
    <t>EH13-16</t>
  </si>
  <si>
    <t>H1176 RR</t>
  </si>
  <si>
    <t>H1076 RR</t>
  </si>
  <si>
    <t>H976 RR</t>
  </si>
  <si>
    <t>H876 RR</t>
  </si>
  <si>
    <t>H776 RR</t>
  </si>
  <si>
    <t>H676 RR</t>
  </si>
  <si>
    <t>H576 RR</t>
  </si>
  <si>
    <t>H476 RR</t>
  </si>
  <si>
    <t>H1174 RR</t>
  </si>
  <si>
    <t>H1074 RR</t>
  </si>
  <si>
    <t>H974 RR</t>
  </si>
  <si>
    <t>H874 RR</t>
  </si>
  <si>
    <t>H774 RR</t>
  </si>
  <si>
    <t>H674 RR</t>
  </si>
  <si>
    <t>H574 RR</t>
  </si>
  <si>
    <t>H474 RR</t>
  </si>
  <si>
    <t>Asset: EF-H14</t>
  </si>
  <si>
    <t>Area: EA16 HOTEL ROOMS</t>
  </si>
  <si>
    <t>EH14-1</t>
  </si>
  <si>
    <t>EH14-2</t>
  </si>
  <si>
    <t>EH14-3</t>
  </si>
  <si>
    <t>EH14-4</t>
  </si>
  <si>
    <t>EH14-5</t>
  </si>
  <si>
    <t>EH14-6</t>
  </si>
  <si>
    <t>EH14-7</t>
  </si>
  <si>
    <t>EH14-8</t>
  </si>
  <si>
    <t>EH14-9</t>
  </si>
  <si>
    <t>EH14-10</t>
  </si>
  <si>
    <t>EH14-11</t>
  </si>
  <si>
    <t>EH14-12</t>
  </si>
  <si>
    <t>EH14-13</t>
  </si>
  <si>
    <t>EH14-14</t>
  </si>
  <si>
    <t>EH14-15</t>
  </si>
  <si>
    <t>EH14-16</t>
  </si>
  <si>
    <t>H1165 RR</t>
  </si>
  <si>
    <t>H1067 RR</t>
  </si>
  <si>
    <t>H1065 RR</t>
  </si>
  <si>
    <t>H967 RR</t>
  </si>
  <si>
    <t>H965 RR</t>
  </si>
  <si>
    <t>H867 RR</t>
  </si>
  <si>
    <t>H865 RR</t>
  </si>
  <si>
    <t>H767 RR</t>
  </si>
  <si>
    <t>H765 RR</t>
  </si>
  <si>
    <t>H667 RR</t>
  </si>
  <si>
    <t>H665 RR</t>
  </si>
  <si>
    <t>H567 RR</t>
  </si>
  <si>
    <t>H565 RR</t>
  </si>
  <si>
    <t>H467 RR</t>
  </si>
  <si>
    <t>H465 RR</t>
  </si>
  <si>
    <t>H1167 RR</t>
  </si>
  <si>
    <t>Asset: EF-H15</t>
  </si>
  <si>
    <t>Area: EA7 HOTEL ROOMS</t>
  </si>
  <si>
    <t>EH15-1</t>
  </si>
  <si>
    <t>EH15-2</t>
  </si>
  <si>
    <t>EH15-3</t>
  </si>
  <si>
    <t>EH15-4</t>
  </si>
  <si>
    <t>EH15-5</t>
  </si>
  <si>
    <t>EH15-6</t>
  </si>
  <si>
    <t>EH15-7</t>
  </si>
  <si>
    <t>EH15-8</t>
  </si>
  <si>
    <t>EH15-9</t>
  </si>
  <si>
    <t>EH15-10</t>
  </si>
  <si>
    <t>EH15-11</t>
  </si>
  <si>
    <t>EH15-12</t>
  </si>
  <si>
    <t>EH15-13</t>
  </si>
  <si>
    <t>EH15-14</t>
  </si>
  <si>
    <t>EH15-15</t>
  </si>
  <si>
    <t>EH15-16</t>
  </si>
  <si>
    <t>H1170 RR</t>
  </si>
  <si>
    <t>H1070 RR</t>
  </si>
  <si>
    <t>H970 RR</t>
  </si>
  <si>
    <t>H870 RR</t>
  </si>
  <si>
    <t>H770 RR</t>
  </si>
  <si>
    <t>H670 RR</t>
  </si>
  <si>
    <t>H570 RR</t>
  </si>
  <si>
    <t>H470 RR</t>
  </si>
  <si>
    <t>H1172 RR</t>
  </si>
  <si>
    <t>H1072 RR</t>
  </si>
  <si>
    <t>H972 RR</t>
  </si>
  <si>
    <t>H872 RR</t>
  </si>
  <si>
    <t>H772 RR</t>
  </si>
  <si>
    <t>H672 RR</t>
  </si>
  <si>
    <t>H572 RR</t>
  </si>
  <si>
    <t>H472 RR</t>
  </si>
  <si>
    <t>Asset: EF-H16</t>
  </si>
  <si>
    <t>Area: EA8 HOTEL ROOMS</t>
  </si>
  <si>
    <t>EH16-1</t>
  </si>
  <si>
    <t>EH16-2</t>
  </si>
  <si>
    <t>EH16-3</t>
  </si>
  <si>
    <t>EH16-4</t>
  </si>
  <si>
    <t>EH16-5</t>
  </si>
  <si>
    <t>EH16-6</t>
  </si>
  <si>
    <t>EH16-7</t>
  </si>
  <si>
    <t>EH16-8</t>
  </si>
  <si>
    <t>EH16-9</t>
  </si>
  <si>
    <t>EH16-10</t>
  </si>
  <si>
    <t>EH16-11</t>
  </si>
  <si>
    <t>EH16-12</t>
  </si>
  <si>
    <t>EH16-13</t>
  </si>
  <si>
    <t>EH16-14</t>
  </si>
  <si>
    <t>EH16-15</t>
  </si>
  <si>
    <t>EH16-16</t>
  </si>
  <si>
    <t>H1168 RR</t>
  </si>
  <si>
    <t>H1166 RR</t>
  </si>
  <si>
    <t>H1068 RR</t>
  </si>
  <si>
    <t>H1066 RR</t>
  </si>
  <si>
    <t>H968 RR</t>
  </si>
  <si>
    <t>H966 RR</t>
  </si>
  <si>
    <t>H868 RR</t>
  </si>
  <si>
    <t>H866 RR</t>
  </si>
  <si>
    <t>H768 RR</t>
  </si>
  <si>
    <t>H766 RR</t>
  </si>
  <si>
    <t>H668 RR</t>
  </si>
  <si>
    <t>H666 RR</t>
  </si>
  <si>
    <t>H568 RR</t>
  </si>
  <si>
    <t>H566 RR</t>
  </si>
  <si>
    <t>H468 RR</t>
  </si>
  <si>
    <t>H466 RR</t>
  </si>
  <si>
    <t>Asset: EF-H17</t>
  </si>
  <si>
    <t>Area: EA9 HOTEL ROOMS</t>
  </si>
  <si>
    <t>EH17-1</t>
  </si>
  <si>
    <t>EH17-2</t>
  </si>
  <si>
    <t>EH17-3</t>
  </si>
  <si>
    <t>EH17-4</t>
  </si>
  <si>
    <t>EH17-5</t>
  </si>
  <si>
    <t>EH17-6</t>
  </si>
  <si>
    <t>EH17-7</t>
  </si>
  <si>
    <t>EH17-8</t>
  </si>
  <si>
    <t>EH17-9</t>
  </si>
  <si>
    <t>EH17-10</t>
  </si>
  <si>
    <t>EH17-11</t>
  </si>
  <si>
    <t>EH17-12</t>
  </si>
  <si>
    <t>EH17-13</t>
  </si>
  <si>
    <t>EH17-14</t>
  </si>
  <si>
    <t>EH17-15</t>
  </si>
  <si>
    <t>EH17-16</t>
  </si>
  <si>
    <t>H1164 RR</t>
  </si>
  <si>
    <t>H1162 RR</t>
  </si>
  <si>
    <t>H1064 RR</t>
  </si>
  <si>
    <t>H1062 RR</t>
  </si>
  <si>
    <t>H964 RR</t>
  </si>
  <si>
    <t>H962 RR</t>
  </si>
  <si>
    <t>H864 RR</t>
  </si>
  <si>
    <t>H862 RR</t>
  </si>
  <si>
    <t>H764 RR</t>
  </si>
  <si>
    <t>H762 RR</t>
  </si>
  <si>
    <t>H664 RR</t>
  </si>
  <si>
    <t>H662 RR</t>
  </si>
  <si>
    <t>H564 RR</t>
  </si>
  <si>
    <t>H562 RR</t>
  </si>
  <si>
    <t>H464 RR</t>
  </si>
  <si>
    <t>H462 RR</t>
  </si>
  <si>
    <t>Asset: EF-H18</t>
  </si>
  <si>
    <t>Area: EA10 HOTEL ROOMS</t>
  </si>
  <si>
    <t>EH18-1</t>
  </si>
  <si>
    <t>EH18-2</t>
  </si>
  <si>
    <t>EH18-3</t>
  </si>
  <si>
    <t>EH18-4</t>
  </si>
  <si>
    <t>EH18-5</t>
  </si>
  <si>
    <t>EH18-6</t>
  </si>
  <si>
    <t>EH18-7</t>
  </si>
  <si>
    <t>EH18-8</t>
  </si>
  <si>
    <t>EH18-9</t>
  </si>
  <si>
    <t>EH18-10</t>
  </si>
  <si>
    <t>EH18-11</t>
  </si>
  <si>
    <t>EH18-12</t>
  </si>
  <si>
    <t>EH18-13</t>
  </si>
  <si>
    <t>EH18-14</t>
  </si>
  <si>
    <t>EH18-15</t>
  </si>
  <si>
    <t>EH18-16</t>
  </si>
  <si>
    <t>H1160 RR</t>
  </si>
  <si>
    <t>H1060 RR</t>
  </si>
  <si>
    <t>H960 RR</t>
  </si>
  <si>
    <t>H860 RR</t>
  </si>
  <si>
    <t>H760 RR</t>
  </si>
  <si>
    <t>H660 RR</t>
  </si>
  <si>
    <t>H560 RR</t>
  </si>
  <si>
    <t>H460 RR</t>
  </si>
  <si>
    <t>H1158 RR</t>
  </si>
  <si>
    <t>H1058 RR</t>
  </si>
  <si>
    <t>H958 RR</t>
  </si>
  <si>
    <t>H858 RR</t>
  </si>
  <si>
    <t>H758 RR</t>
  </si>
  <si>
    <t>H658 RR</t>
  </si>
  <si>
    <t>H558 RR</t>
  </si>
  <si>
    <t>H458 RR</t>
  </si>
  <si>
    <t>Asset: EF-H19</t>
  </si>
  <si>
    <t>Area: EA17 HOTEL ROOMS</t>
  </si>
  <si>
    <t>EH19-1</t>
  </si>
  <si>
    <t>EH19-2</t>
  </si>
  <si>
    <t>EH19-3</t>
  </si>
  <si>
    <t>EH19-4</t>
  </si>
  <si>
    <t>EH19-5</t>
  </si>
  <si>
    <t>EH19-6</t>
  </si>
  <si>
    <t>EH19-7</t>
  </si>
  <si>
    <t>EH19-8</t>
  </si>
  <si>
    <t>EH19-9</t>
  </si>
  <si>
    <t>EH19-10</t>
  </si>
  <si>
    <t>EH19-11</t>
  </si>
  <si>
    <t>EH19-12</t>
  </si>
  <si>
    <t>EH19-13</t>
  </si>
  <si>
    <t>EH19-14</t>
  </si>
  <si>
    <t>EH19-15</t>
  </si>
  <si>
    <t>EH19-16</t>
  </si>
  <si>
    <t>H1163 RR</t>
  </si>
  <si>
    <t>H1161 RR</t>
  </si>
  <si>
    <t>H1063 RR</t>
  </si>
  <si>
    <t>H1061 RR</t>
  </si>
  <si>
    <t>H963 RR</t>
  </si>
  <si>
    <t>H961 RR</t>
  </si>
  <si>
    <t>H863 RR</t>
  </si>
  <si>
    <t>H861 RR</t>
  </si>
  <si>
    <t>H763 RR</t>
  </si>
  <si>
    <t>H761 RR</t>
  </si>
  <si>
    <t>H663 RR</t>
  </si>
  <si>
    <t>H661 RR</t>
  </si>
  <si>
    <t>H563 RR</t>
  </si>
  <si>
    <t>H561 RR</t>
  </si>
  <si>
    <t>H461 RR</t>
  </si>
  <si>
    <t>ERV-H01 PAGE 1</t>
  </si>
  <si>
    <t>ERV1-33</t>
  </si>
  <si>
    <t>ERV1-34</t>
  </si>
  <si>
    <t>ERV1-35</t>
  </si>
  <si>
    <t>ERV1-36</t>
  </si>
  <si>
    <t>ERV1-37</t>
  </si>
  <si>
    <t>ERV1-38</t>
  </si>
  <si>
    <t>ERV1-39</t>
  </si>
  <si>
    <t>ERV1-40</t>
  </si>
  <si>
    <t>ERV-H01 PAGE 2</t>
  </si>
  <si>
    <t>ERV-H01 TOTAL</t>
  </si>
  <si>
    <t>SA17</t>
  </si>
  <si>
    <t>Asset: EF-H20</t>
  </si>
  <si>
    <t>Area: EA18 HOTEL ROOMS</t>
  </si>
  <si>
    <t>EH20-1</t>
  </si>
  <si>
    <t>EH20-2</t>
  </si>
  <si>
    <t>EH20-3</t>
  </si>
  <si>
    <t>EH20-4</t>
  </si>
  <si>
    <t>EH20-5</t>
  </si>
  <si>
    <t>EH20-6</t>
  </si>
  <si>
    <t>EH20-7</t>
  </si>
  <si>
    <t>EH20-8</t>
  </si>
  <si>
    <t>EH20-9</t>
  </si>
  <si>
    <t>EH20-10</t>
  </si>
  <si>
    <t>EH20-11</t>
  </si>
  <si>
    <t>EH20-12</t>
  </si>
  <si>
    <t>EH20-13</t>
  </si>
  <si>
    <t>EH20-14</t>
  </si>
  <si>
    <t>EH20-15</t>
  </si>
  <si>
    <t>EH20-16</t>
  </si>
  <si>
    <t>H1159 RR</t>
  </si>
  <si>
    <t>H1157 RR</t>
  </si>
  <si>
    <t>H1059 RR</t>
  </si>
  <si>
    <t>H1057 RR</t>
  </si>
  <si>
    <t>H959 RR</t>
  </si>
  <si>
    <t>H957 RR</t>
  </si>
  <si>
    <t>H859 RR</t>
  </si>
  <si>
    <t>H857 RR</t>
  </si>
  <si>
    <t>H759 RR</t>
  </si>
  <si>
    <t>H757 RR</t>
  </si>
  <si>
    <t>H659 RR</t>
  </si>
  <si>
    <t>H657 RR</t>
  </si>
  <si>
    <t>H559 RR</t>
  </si>
  <si>
    <t>H557 RR</t>
  </si>
  <si>
    <t>H459 RR</t>
  </si>
  <si>
    <t>H457 RR</t>
  </si>
  <si>
    <t>SA CFM</t>
  </si>
  <si>
    <t>OA CFM</t>
  </si>
  <si>
    <t>RA CFM</t>
  </si>
  <si>
    <t>Discharge ESP</t>
  </si>
  <si>
    <t>Brake HP</t>
  </si>
  <si>
    <t>DESIGN CFM</t>
  </si>
  <si>
    <t>Prelim        CFM</t>
  </si>
  <si>
    <t>FINAL CFM</t>
  </si>
  <si>
    <t>% to design</t>
  </si>
  <si>
    <t>Asset: VRF-H47.1</t>
  </si>
  <si>
    <t>Area: SERVICE LOBBY 4A04</t>
  </si>
  <si>
    <t>47.1-1</t>
  </si>
  <si>
    <t>47.1-2</t>
  </si>
  <si>
    <t>4A10</t>
  </si>
  <si>
    <t>Asset: VRF-H52.1</t>
  </si>
  <si>
    <t>52.1-1</t>
  </si>
  <si>
    <t>SUPPLY</t>
  </si>
  <si>
    <t>RETURN</t>
  </si>
  <si>
    <t>R52.1-1</t>
  </si>
  <si>
    <t>Area: HSKPG STORAGE 4A06</t>
  </si>
  <si>
    <t>4A02</t>
  </si>
  <si>
    <t>D4</t>
  </si>
  <si>
    <t>J2</t>
  </si>
  <si>
    <t>Asset: VRF-H47.2</t>
  </si>
  <si>
    <t>Area: SERVICE LOBBY 5A04</t>
  </si>
  <si>
    <t>47.2-1</t>
  </si>
  <si>
    <t>47.2-2</t>
  </si>
  <si>
    <t>5A10</t>
  </si>
  <si>
    <t>Asset: VRF-H52.2</t>
  </si>
  <si>
    <t>Area: ELEV LOBBY 5A02</t>
  </si>
  <si>
    <t>52.2-1</t>
  </si>
  <si>
    <t>52.2-2</t>
  </si>
  <si>
    <t>5A02</t>
  </si>
  <si>
    <t>E1</t>
  </si>
  <si>
    <t>D6</t>
  </si>
  <si>
    <t>16X8</t>
  </si>
  <si>
    <t>10X8</t>
  </si>
  <si>
    <t>16X6</t>
  </si>
  <si>
    <t>Asset: VRF-H47.3</t>
  </si>
  <si>
    <t>Area: SERVICE LOBBY 6A04</t>
  </si>
  <si>
    <t>Asset: VRF-H52.3</t>
  </si>
  <si>
    <t>Area: ELEV LOBBY 6A02</t>
  </si>
  <si>
    <t>DAIKIN</t>
  </si>
  <si>
    <t>FXSQ12TBVJU</t>
  </si>
  <si>
    <t>SUBMITTAL</t>
  </si>
  <si>
    <t>Asset: VRF-H47.4</t>
  </si>
  <si>
    <t>Area: SERVICE LOBBY 7A04</t>
  </si>
  <si>
    <t>Area: ELEV LOBBY 7A02</t>
  </si>
  <si>
    <t>Asset: VRF-H52.4</t>
  </si>
  <si>
    <t>47.3-1</t>
  </si>
  <si>
    <t>47.3-2</t>
  </si>
  <si>
    <t>52.3-1</t>
  </si>
  <si>
    <t>52.3-2</t>
  </si>
  <si>
    <t>R52.3-1</t>
  </si>
  <si>
    <t>52.4-1</t>
  </si>
  <si>
    <t>52.4-2</t>
  </si>
  <si>
    <t>R52.4-1</t>
  </si>
  <si>
    <t>47.4-1</t>
  </si>
  <si>
    <t>47.4-2</t>
  </si>
  <si>
    <t>7A10</t>
  </si>
  <si>
    <t>6A02</t>
  </si>
  <si>
    <t>6A10</t>
  </si>
  <si>
    <t>7A02</t>
  </si>
  <si>
    <t>Asset: VRF-H47.5</t>
  </si>
  <si>
    <t>Area: SERVICE LOBBY 8A04</t>
  </si>
  <si>
    <t>8A10</t>
  </si>
  <si>
    <t>47.5-1</t>
  </si>
  <si>
    <t>47.5-2</t>
  </si>
  <si>
    <t>52.5-1</t>
  </si>
  <si>
    <t>52.5-2</t>
  </si>
  <si>
    <t>R52.5-1</t>
  </si>
  <si>
    <t>Area: ELEV LOBBY 8A02</t>
  </si>
  <si>
    <t>Asset: VRF-H52.5</t>
  </si>
  <si>
    <t>8A02</t>
  </si>
  <si>
    <t>Asset: VRF-H47.6</t>
  </si>
  <si>
    <t>Area: SERVICE LOBBY 9A04</t>
  </si>
  <si>
    <t>47.6-1</t>
  </si>
  <si>
    <t>47.6-2</t>
  </si>
  <si>
    <t>9A10</t>
  </si>
  <si>
    <t>Asset: VRF-H52.6</t>
  </si>
  <si>
    <t>Area: ELEV LOBBY 9A02</t>
  </si>
  <si>
    <t>52.6-1</t>
  </si>
  <si>
    <t>52.6-2</t>
  </si>
  <si>
    <t>R56.5-1</t>
  </si>
  <si>
    <t>9A02</t>
  </si>
  <si>
    <t>Asset: VRF-H47.7</t>
  </si>
  <si>
    <t>Area: SERVICE LOBBY 10A04</t>
  </si>
  <si>
    <t>10A10</t>
  </si>
  <si>
    <t>47.7-1</t>
  </si>
  <si>
    <t>47.7-2</t>
  </si>
  <si>
    <t>Asset: VRF-H52.7</t>
  </si>
  <si>
    <t>Area: ELEV LOBBY 10A02</t>
  </si>
  <si>
    <t>52.7-1</t>
  </si>
  <si>
    <t>52.7-2</t>
  </si>
  <si>
    <t>R56.7-1</t>
  </si>
  <si>
    <t>10A02</t>
  </si>
  <si>
    <t>Asset: VRF-H47.8</t>
  </si>
  <si>
    <t>Area: SERVICE LOBBY 11A04</t>
  </si>
  <si>
    <t>47.8-1</t>
  </si>
  <si>
    <t>47.8-2</t>
  </si>
  <si>
    <t>11A10</t>
  </si>
  <si>
    <t>Asset: VRF-H52.8</t>
  </si>
  <si>
    <t>Area: ELEV LOBBY 11A02</t>
  </si>
  <si>
    <t>52.8-1</t>
  </si>
  <si>
    <t>52.8-2</t>
  </si>
  <si>
    <t>R56.8-1</t>
  </si>
  <si>
    <t>11A02</t>
  </si>
  <si>
    <t>DPSA035</t>
  </si>
  <si>
    <t>8160</t>
  </si>
  <si>
    <t>1351</t>
  </si>
  <si>
    <t>3.83</t>
  </si>
  <si>
    <t>2282</t>
  </si>
  <si>
    <t>1.50</t>
  </si>
  <si>
    <t>2.50</t>
  </si>
  <si>
    <t>2.26</t>
  </si>
  <si>
    <t>7.48</t>
  </si>
  <si>
    <t>3.61</t>
  </si>
  <si>
    <t>Area: HOTEL FLOORS 4-11</t>
  </si>
  <si>
    <t>S1 ROOF-1</t>
  </si>
  <si>
    <t>Asset: PPF-H03</t>
  </si>
  <si>
    <t>PF3-1</t>
  </si>
  <si>
    <t>PF3-2</t>
  </si>
  <si>
    <t>PF3-3</t>
  </si>
  <si>
    <t>PF3-4</t>
  </si>
  <si>
    <t>PF3-5</t>
  </si>
  <si>
    <t>PF3-6</t>
  </si>
  <si>
    <t>PF3-7</t>
  </si>
  <si>
    <t>PF3-8</t>
  </si>
  <si>
    <t>PF3-9</t>
  </si>
  <si>
    <t>J5</t>
  </si>
  <si>
    <t>44X44</t>
  </si>
  <si>
    <t>USF-33</t>
  </si>
  <si>
    <t>UNIV SNGL WIDTH</t>
  </si>
  <si>
    <t>Area: HOTEL PURGE (POST FIRE SMOKE)</t>
  </si>
  <si>
    <t>FLR 12 RR HALL</t>
  </si>
  <si>
    <t>EERV1-25</t>
  </si>
  <si>
    <t>12A02C</t>
  </si>
  <si>
    <t>G7</t>
  </si>
  <si>
    <t>FLR 12</t>
  </si>
  <si>
    <t>EVS CLOSET</t>
  </si>
  <si>
    <t>6855</t>
  </si>
  <si>
    <t>DUCT</t>
  </si>
  <si>
    <t>VRF-R08</t>
  </si>
  <si>
    <t>VRF-R01</t>
  </si>
  <si>
    <t>12A02</t>
  </si>
  <si>
    <t>12A01</t>
  </si>
  <si>
    <t>ERV1-41</t>
  </si>
  <si>
    <t>ERV1-42</t>
  </si>
  <si>
    <t>VRF-R09</t>
  </si>
  <si>
    <t>ERV1-43</t>
  </si>
  <si>
    <t>12A71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</si>
</sst>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.5"/>
      <name val="Calibri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275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49" fontId="13" fillId="0" borderId="2" xfId="2" applyNumberFormat="1" applyFont="1" applyBorder="1" applyAlignment="1">
      <alignment horizontal="center" vertical="center"/>
    </xf>
    <xf numFmtId="1" fontId="13" fillId="0" borderId="3" xfId="2" applyNumberFormat="1" applyFont="1" applyBorder="1" applyAlignment="1">
      <alignment horizontal="center" vertical="center"/>
    </xf>
    <xf numFmtId="2" fontId="13" fillId="0" borderId="6" xfId="1" applyNumberFormat="1" applyFont="1" applyBorder="1" applyAlignment="1">
      <alignment horizontal="center" vertical="center"/>
    </xf>
    <xf numFmtId="49" fontId="14" fillId="0" borderId="2" xfId="2" applyNumberFormat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center" vertical="center"/>
    </xf>
    <xf numFmtId="49" fontId="13" fillId="0" borderId="7" xfId="2" applyNumberFormat="1" applyFont="1" applyBorder="1" applyAlignment="1">
      <alignment horizontal="center" vertical="center"/>
    </xf>
    <xf numFmtId="0" fontId="15" fillId="0" borderId="0" xfId="2" applyFont="1"/>
    <xf numFmtId="49" fontId="16" fillId="0" borderId="8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1" fontId="16" fillId="0" borderId="9" xfId="2" applyNumberFormat="1" applyFont="1" applyBorder="1" applyAlignment="1">
      <alignment horizontal="center" vertical="center"/>
    </xf>
    <xf numFmtId="0" fontId="17" fillId="0" borderId="9" xfId="2" applyFont="1" applyBorder="1"/>
    <xf numFmtId="2" fontId="17" fillId="0" borderId="10" xfId="2" applyNumberFormat="1" applyFont="1" applyBorder="1"/>
    <xf numFmtId="0" fontId="18" fillId="0" borderId="0" xfId="2" applyFont="1" applyAlignment="1">
      <alignment horizontal="right" vertical="top" wrapText="1" indent="4"/>
    </xf>
    <xf numFmtId="0" fontId="18" fillId="0" borderId="0" xfId="2" applyFont="1" applyAlignment="1">
      <alignment horizontal="right" vertical="top" wrapText="1" indent="2"/>
    </xf>
    <xf numFmtId="0" fontId="19" fillId="0" borderId="0" xfId="2" applyFont="1" applyAlignment="1">
      <alignment horizontal="right" vertical="top" wrapText="1" indent="1"/>
    </xf>
    <xf numFmtId="0" fontId="19" fillId="0" borderId="0" xfId="2" applyFont="1" applyAlignment="1">
      <alignment horizontal="left" vertical="top" wrapText="1" indent="2"/>
    </xf>
    <xf numFmtId="0" fontId="19" fillId="0" borderId="0" xfId="2" applyFont="1" applyAlignment="1">
      <alignment horizontal="center" vertical="top" wrapText="1"/>
    </xf>
    <xf numFmtId="0" fontId="20" fillId="0" borderId="0" xfId="2" applyFont="1" applyAlignment="1">
      <alignment horizontal="right" vertical="center" wrapText="1" indent="8"/>
    </xf>
    <xf numFmtId="0" fontId="21" fillId="0" borderId="0" xfId="2" applyFont="1" applyAlignment="1">
      <alignment horizontal="right" vertical="top" wrapText="1" indent="1"/>
    </xf>
    <xf numFmtId="1" fontId="21" fillId="0" borderId="0" xfId="2" applyNumberFormat="1" applyFont="1" applyAlignment="1">
      <alignment horizontal="right" vertical="top" wrapText="1" indent="1"/>
    </xf>
    <xf numFmtId="164" fontId="21" fillId="0" borderId="0" xfId="2" applyNumberFormat="1" applyFont="1" applyAlignment="1">
      <alignment horizontal="right" vertical="top" wrapText="1"/>
    </xf>
    <xf numFmtId="0" fontId="20" fillId="0" borderId="0" xfId="2" applyFont="1" applyAlignment="1">
      <alignment horizontal="right" vertical="top" wrapText="1" indent="8"/>
    </xf>
    <xf numFmtId="0" fontId="22" fillId="0" borderId="0" xfId="2" applyFont="1" applyAlignment="1">
      <alignment horizontal="left" vertical="top"/>
    </xf>
    <xf numFmtId="0" fontId="23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24" fillId="0" borderId="0" xfId="2" applyFont="1"/>
    <xf numFmtId="0" fontId="11" fillId="0" borderId="0" xfId="2" applyFont="1" applyAlignment="1">
      <alignment vertical="center"/>
    </xf>
    <xf numFmtId="0" fontId="14" fillId="0" borderId="21" xfId="2" applyFont="1" applyBorder="1" applyAlignment="1">
      <alignment horizontal="left" vertical="center"/>
    </xf>
    <xf numFmtId="0" fontId="14" fillId="0" borderId="22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25" fillId="0" borderId="0" xfId="2" applyFont="1"/>
    <xf numFmtId="0" fontId="14" fillId="0" borderId="2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/>
    </xf>
    <xf numFmtId="0" fontId="14" fillId="0" borderId="8" xfId="2" applyFont="1" applyBorder="1" applyAlignment="1">
      <alignment horizontal="left" vertical="center"/>
    </xf>
    <xf numFmtId="0" fontId="13" fillId="0" borderId="29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/>
    </xf>
    <xf numFmtId="1" fontId="13" fillId="0" borderId="23" xfId="2" applyNumberFormat="1" applyFont="1" applyBorder="1" applyAlignment="1">
      <alignment horizontal="center" vertical="center"/>
    </xf>
    <xf numFmtId="1" fontId="13" fillId="0" borderId="18" xfId="2" applyNumberFormat="1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49" fontId="13" fillId="0" borderId="33" xfId="2" applyNumberFormat="1" applyFont="1" applyBorder="1" applyAlignment="1">
      <alignment horizontal="center" vertical="center"/>
    </xf>
    <xf numFmtId="49" fontId="13" fillId="0" borderId="8" xfId="2" applyNumberFormat="1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/>
    </xf>
    <xf numFmtId="1" fontId="13" fillId="0" borderId="26" xfId="2" applyNumberFormat="1" applyFont="1" applyBorder="1" applyAlignment="1">
      <alignment horizontal="center" vertical="center"/>
    </xf>
    <xf numFmtId="2" fontId="13" fillId="0" borderId="30" xfId="2" applyNumberFormat="1" applyFont="1" applyBorder="1" applyAlignment="1">
      <alignment horizontal="center" vertical="center"/>
    </xf>
    <xf numFmtId="0" fontId="26" fillId="0" borderId="0" xfId="2" applyFont="1"/>
    <xf numFmtId="0" fontId="27" fillId="0" borderId="0" xfId="2" applyFont="1" applyAlignment="1">
      <alignment horizontal="left" vertical="top"/>
    </xf>
    <xf numFmtId="0" fontId="28" fillId="0" borderId="0" xfId="2" applyFont="1" applyAlignment="1">
      <alignment horizontal="left" vertical="top"/>
    </xf>
    <xf numFmtId="0" fontId="29" fillId="0" borderId="0" xfId="2" applyFont="1" applyAlignment="1">
      <alignment horizontal="left" vertical="top"/>
    </xf>
    <xf numFmtId="0" fontId="30" fillId="0" borderId="0" xfId="2" applyFont="1" applyAlignment="1">
      <alignment horizontal="left" vertical="top"/>
    </xf>
    <xf numFmtId="0" fontId="9" fillId="0" borderId="0" xfId="2" applyFont="1" applyAlignment="1">
      <alignment vertical="center"/>
    </xf>
    <xf numFmtId="0" fontId="14" fillId="0" borderId="36" xfId="2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2" fillId="0" borderId="22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1" fontId="14" fillId="0" borderId="23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2" fillId="0" borderId="0" xfId="3" applyFont="1" applyAlignment="1">
      <alignment horizontal="left" vertical="center"/>
    </xf>
    <xf numFmtId="0" fontId="33" fillId="0" borderId="0" xfId="3" applyFont="1"/>
    <xf numFmtId="0" fontId="1" fillId="0" borderId="0" xfId="3"/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14" fillId="0" borderId="41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49" fontId="13" fillId="0" borderId="44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35" fillId="0" borderId="45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5" fillId="0" borderId="8" xfId="0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47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49" fontId="13" fillId="0" borderId="24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vertical="center"/>
    </xf>
    <xf numFmtId="0" fontId="14" fillId="0" borderId="50" xfId="0" applyFont="1" applyBorder="1" applyAlignment="1">
      <alignment vertical="center"/>
    </xf>
    <xf numFmtId="0" fontId="12" fillId="0" borderId="38" xfId="3" applyFont="1" applyBorder="1" applyAlignment="1">
      <alignment horizontal="center" vertical="center"/>
    </xf>
    <xf numFmtId="0" fontId="12" fillId="0" borderId="50" xfId="3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3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0" fontId="14" fillId="0" borderId="56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51" xfId="0" applyFont="1" applyBorder="1" applyAlignment="1">
      <alignment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57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49" fontId="36" fillId="0" borderId="2" xfId="2" applyNumberFormat="1" applyFont="1" applyBorder="1" applyAlignment="1">
      <alignment horizontal="center" vertical="center"/>
    </xf>
    <xf numFmtId="0" fontId="36" fillId="0" borderId="3" xfId="2" applyFont="1" applyBorder="1" applyAlignment="1">
      <alignment horizontal="center" vertical="center" wrapText="1"/>
    </xf>
    <xf numFmtId="0" fontId="36" fillId="0" borderId="3" xfId="2" applyFont="1" applyBorder="1" applyAlignment="1">
      <alignment horizontal="center" vertical="center"/>
    </xf>
    <xf numFmtId="1" fontId="36" fillId="0" borderId="3" xfId="2" applyNumberFormat="1" applyFont="1" applyBorder="1" applyAlignment="1">
      <alignment horizontal="center" vertical="center"/>
    </xf>
    <xf numFmtId="2" fontId="36" fillId="0" borderId="4" xfId="1" applyNumberFormat="1" applyFont="1" applyBorder="1" applyAlignment="1">
      <alignment horizontal="center" vertical="center"/>
    </xf>
    <xf numFmtId="0" fontId="36" fillId="0" borderId="5" xfId="2" applyFont="1" applyBorder="1" applyAlignment="1">
      <alignment horizontal="center" vertical="center" wrapText="1"/>
    </xf>
    <xf numFmtId="1" fontId="36" fillId="0" borderId="5" xfId="2" applyNumberFormat="1" applyFont="1" applyBorder="1" applyAlignment="1">
      <alignment horizontal="center" vertical="center"/>
    </xf>
    <xf numFmtId="2" fontId="36" fillId="0" borderId="6" xfId="1" applyNumberFormat="1" applyFont="1" applyBorder="1" applyAlignment="1">
      <alignment horizontal="center" vertical="center"/>
    </xf>
    <xf numFmtId="0" fontId="36" fillId="0" borderId="5" xfId="2" applyFont="1" applyBorder="1" applyAlignment="1">
      <alignment horizontal="center" vertical="center"/>
    </xf>
    <xf numFmtId="0" fontId="36" fillId="0" borderId="9" xfId="2" applyFont="1" applyBorder="1" applyAlignment="1">
      <alignment horizontal="center" vertical="center" wrapText="1"/>
    </xf>
    <xf numFmtId="0" fontId="36" fillId="0" borderId="9" xfId="2" applyFont="1" applyBorder="1" applyAlignment="1">
      <alignment horizontal="center" vertical="center"/>
    </xf>
    <xf numFmtId="1" fontId="36" fillId="0" borderId="9" xfId="2" applyNumberFormat="1" applyFont="1" applyBorder="1" applyAlignment="1">
      <alignment horizontal="center" vertical="center"/>
    </xf>
    <xf numFmtId="49" fontId="13" fillId="0" borderId="8" xfId="2" applyNumberFormat="1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/>
    </xf>
    <xf numFmtId="1" fontId="13" fillId="0" borderId="9" xfId="2" applyNumberFormat="1" applyFont="1" applyBorder="1" applyAlignment="1">
      <alignment horizontal="center" vertical="center"/>
    </xf>
    <xf numFmtId="0" fontId="11" fillId="0" borderId="9" xfId="2" applyFont="1" applyBorder="1"/>
    <xf numFmtId="2" fontId="11" fillId="0" borderId="10" xfId="2" applyNumberFormat="1" applyFont="1" applyBorder="1"/>
    <xf numFmtId="0" fontId="15" fillId="0" borderId="0" xfId="2" applyFont="1" applyAlignment="1">
      <alignment horizontal="center" vertical="center"/>
    </xf>
    <xf numFmtId="2" fontId="36" fillId="0" borderId="10" xfId="1" applyNumberFormat="1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left" vertical="center" wrapText="1"/>
    </xf>
    <xf numFmtId="0" fontId="11" fillId="0" borderId="51" xfId="2" applyFont="1" applyBorder="1" applyAlignment="1">
      <alignment vertical="center"/>
    </xf>
    <xf numFmtId="0" fontId="14" fillId="0" borderId="0" xfId="2" applyFont="1" applyAlignment="1">
      <alignment horizontal="center" wrapText="1"/>
    </xf>
    <xf numFmtId="49" fontId="13" fillId="0" borderId="23" xfId="2" applyNumberFormat="1" applyFont="1" applyBorder="1" applyAlignment="1">
      <alignment horizontal="center" vertical="center"/>
    </xf>
    <xf numFmtId="2" fontId="13" fillId="0" borderId="24" xfId="2" applyNumberFormat="1" applyFont="1" applyBorder="1" applyAlignment="1">
      <alignment horizontal="center" vertical="center"/>
    </xf>
    <xf numFmtId="0" fontId="36" fillId="0" borderId="0" xfId="2" applyFont="1" applyAlignment="1">
      <alignment horizontal="center"/>
    </xf>
    <xf numFmtId="49" fontId="13" fillId="0" borderId="36" xfId="2" applyNumberFormat="1" applyFont="1" applyBorder="1" applyAlignment="1">
      <alignment horizontal="center" vertical="center"/>
    </xf>
    <xf numFmtId="49" fontId="13" fillId="0" borderId="29" xfId="2" applyNumberFormat="1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1" fontId="13" fillId="0" borderId="29" xfId="2" applyNumberFormat="1" applyFont="1" applyBorder="1" applyAlignment="1">
      <alignment horizontal="center" vertical="center"/>
    </xf>
    <xf numFmtId="2" fontId="14" fillId="0" borderId="24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49" fontId="13" fillId="0" borderId="47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49" fontId="13" fillId="0" borderId="48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42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/>
    <xf numFmtId="0" fontId="32" fillId="0" borderId="0" xfId="3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4" fillId="0" borderId="15" xfId="2" applyFont="1" applyBorder="1" applyAlignment="1">
      <alignment horizontal="center" vertical="center" wrapText="1"/>
    </xf>
    <xf numFmtId="0" fontId="12" fillId="0" borderId="39" xfId="2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43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13" fillId="0" borderId="19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27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1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 wrapText="1"/>
    </xf>
    <xf numFmtId="0" fontId="14" fillId="0" borderId="18" xfId="2" applyFont="1" applyBorder="1" applyAlignment="1">
      <alignment horizontal="left" vertical="center" wrapText="1"/>
    </xf>
    <xf numFmtId="0" fontId="13" fillId="0" borderId="20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left" vertical="center" wrapText="1"/>
    </xf>
    <xf numFmtId="0" fontId="14" fillId="0" borderId="26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0" fontId="14" fillId="0" borderId="18" xfId="2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0" fontId="14" fillId="0" borderId="25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3" fillId="0" borderId="35" xfId="0" applyFont="1" applyBorder="1" applyAlignment="1">
      <alignment horizontal="center" vertical="center"/>
    </xf>
    <xf numFmtId="0" fontId="14" fillId="0" borderId="22" xfId="2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2" fontId="13" fillId="0" borderId="4" xfId="1" applyNumberFormat="1" applyFont="1" applyBorder="1" applyAlignment="1">
      <alignment horizontal="center" vertical="center"/>
    </xf>
    <xf numFmtId="0" fontId="39" fillId="0" borderId="0" xfId="2" applyFont="1"/>
    <xf numFmtId="0" fontId="40" fillId="0" borderId="0" xfId="2" applyFont="1"/>
    <xf numFmtId="0" fontId="13" fillId="0" borderId="5" xfId="2" applyFont="1" applyBorder="1" applyAlignment="1">
      <alignment horizontal="center" vertical="center" wrapText="1"/>
    </xf>
    <xf numFmtId="1" fontId="13" fillId="0" borderId="5" xfId="2" applyNumberFormat="1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49" fontId="14" fillId="0" borderId="33" xfId="2" applyNumberFormat="1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 wrapText="1"/>
    </xf>
    <xf numFmtId="0" fontId="13" fillId="0" borderId="58" xfId="2" applyFont="1" applyBorder="1" applyAlignment="1">
      <alignment horizontal="center" vertical="center"/>
    </xf>
    <xf numFmtId="1" fontId="13" fillId="0" borderId="58" xfId="2" applyNumberFormat="1" applyFont="1" applyBorder="1" applyAlignment="1">
      <alignment horizontal="center" vertical="center"/>
    </xf>
    <xf numFmtId="1" fontId="14" fillId="0" borderId="58" xfId="2" applyNumberFormat="1" applyFont="1" applyBorder="1" applyAlignment="1">
      <alignment horizontal="center" vertical="center"/>
    </xf>
    <xf numFmtId="1" fontId="14" fillId="0" borderId="3" xfId="2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2" fontId="13" fillId="0" borderId="6" xfId="2" applyNumberFormat="1" applyFont="1" applyBorder="1" applyAlignment="1">
      <alignment horizontal="center" vertical="center"/>
    </xf>
    <xf numFmtId="1" fontId="14" fillId="0" borderId="5" xfId="2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20870106-7202-4686-A59F-E57693320AF7}"/>
    <cellStyle name="Normal 3" xfId="3" xr:uid="{A0F53C58-B502-4661-AF57-57AA60BABE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BCB609-CC10-4E28-9210-059019BB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9F37F5-D53C-4D29-8B31-88399A4A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19F3A4-FCC7-47F0-9BAB-9DA2A8C91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1664-041C-4F4E-9A69-ECEF46DAE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36ADE-E11E-4DF1-AC9A-84BCE96D7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FC31C1-DBB2-4B3D-87B2-40D1193B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BFD9FE-37CA-4945-9770-0E9EC8E7F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37B7A-4426-46A7-A889-29AE8462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9249F-9C25-4F4A-AFDB-C39D3C756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1327F7-329C-42F7-806E-1E9147515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5934F6-0A8D-4B45-B58C-B8DB30CD7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05D26B6D-C841-40F0-91E3-ED4F5B1F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1E78D-F57F-46BC-8CB1-32DC43E49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A310A3-3AEE-4191-A829-F7FE36040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733DB1-19B3-462E-A6F5-C482654C7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594504-67C4-463F-95B3-6CAB6484A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D4200E-42D7-4427-A646-5D081F262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DF36C-5093-4FD2-9A9B-96630AEE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DBA2DB-1BE5-4D8F-82A5-5C6F8EC9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00F1A2-EC40-4FA3-9408-488C0E1B7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D8B96B-429F-4854-B7EC-9C7D0A858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B11E9B-DA2C-47CA-BF10-70643E39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0773FFC-F89F-48E5-9705-A3D812AC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421C22-324B-4812-ACA6-44690E13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D9D7CD-265A-4A80-B40C-BAD95410B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D22A98-2DB2-4F47-9A39-FD024FA86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60EE1-A154-444E-B53A-22537FBB2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C7F221-1F4D-4CDD-A5F5-4F19F391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975F2-D279-4215-8FB6-02108804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911703-B6F3-49D1-ABBC-3FF4ADFCD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0E1149-98BB-4A87-88E0-57C7E5B69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45560C-DC03-4402-94ED-8B4C2BD1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7B3161-564F-47C7-8608-FD0D906FF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FF01BE1-17EA-484C-AB22-7863BA70D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DB099C-931D-4225-A27F-11C75DC4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DAC35D-B4F9-4C39-BA32-4933DFEAD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BA2517-3858-4598-A677-A1771F2D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DF3CE-151A-4154-B2A9-04C8D055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E7EFC5-E95F-498B-99C5-7A3B99175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E66274-450F-43CB-B185-388F10728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C89937-91B0-46CF-9C0E-C1126AB85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DB7030-ACAB-4F11-977B-25BC42C1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BC6C-D65A-4464-8B9A-6CEF11680F35}">
  <sheetPr>
    <pageSetUpPr fitToPage="1"/>
  </sheetPr>
  <dimension ref="A1:M54"/>
  <sheetViews>
    <sheetView topLeftCell="A10" zoomScale="80" zoomScaleNormal="80" workbookViewId="0">
      <selection activeCell="B34" sqref="B34"/>
    </sheetView>
  </sheetViews>
  <sheetFormatPr defaultRowHeight="15" x14ac:dyDescent="0.25"/>
  <cols>
    <col min="1" max="1" width="30.7109375" customWidth="1"/>
    <col min="2" max="3" width="12.7109375" customWidth="1"/>
    <col min="4" max="4" width="3.7109375" customWidth="1"/>
    <col min="5" max="5" width="30.7109375" customWidth="1"/>
    <col min="6" max="7" width="12.7109375" customWidth="1"/>
  </cols>
  <sheetData>
    <row r="1" spans="1:13" s="3" customFormat="1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"/>
      <c r="I1" s="88"/>
      <c r="J1" s="2"/>
      <c r="K1" s="2"/>
      <c r="L1" s="2"/>
      <c r="M1" s="2"/>
    </row>
    <row r="2" spans="1:13" s="3" customFormat="1" ht="20.25" x14ac:dyDescent="0.25">
      <c r="A2" s="198" t="s">
        <v>44</v>
      </c>
      <c r="B2" s="198"/>
      <c r="C2" s="198"/>
      <c r="D2" s="198"/>
      <c r="E2" s="198"/>
      <c r="F2" s="198"/>
      <c r="G2" s="198"/>
      <c r="H2" s="4"/>
      <c r="I2" s="6"/>
      <c r="J2" s="5"/>
      <c r="K2" s="5"/>
      <c r="L2" s="5"/>
      <c r="M2" s="5"/>
    </row>
    <row r="3" spans="1:13" s="3" customFormat="1" ht="21" x14ac:dyDescent="0.25">
      <c r="A3" s="199" t="s">
        <v>45</v>
      </c>
      <c r="B3" s="199"/>
      <c r="C3" s="199"/>
      <c r="D3" s="199"/>
      <c r="E3" s="199"/>
      <c r="F3" s="199"/>
      <c r="G3" s="199"/>
      <c r="H3" s="6"/>
      <c r="I3" s="4"/>
      <c r="J3" s="7"/>
      <c r="K3" s="7"/>
      <c r="L3" s="7"/>
      <c r="M3" s="7"/>
    </row>
    <row r="4" spans="1:13" s="3" customFormat="1" ht="15" customHeight="1" x14ac:dyDescent="0.25">
      <c r="A4" s="200"/>
      <c r="B4" s="200"/>
      <c r="C4" s="200"/>
      <c r="D4" s="200"/>
      <c r="E4" s="200"/>
      <c r="F4" s="200"/>
      <c r="G4" s="200"/>
      <c r="H4" s="8"/>
      <c r="I4" s="8"/>
    </row>
    <row r="5" spans="1:13" s="91" customFormat="1" ht="20.100000000000001" customHeight="1" x14ac:dyDescent="0.25">
      <c r="A5" s="89" t="s">
        <v>428</v>
      </c>
      <c r="B5" s="89"/>
      <c r="C5" s="201" t="s">
        <v>963</v>
      </c>
      <c r="D5" s="201"/>
      <c r="E5" s="201"/>
      <c r="F5" s="201"/>
      <c r="G5" s="201"/>
      <c r="H5" s="90"/>
      <c r="I5" s="90"/>
    </row>
    <row r="6" spans="1:13" ht="9.9499999999999993" customHeight="1" x14ac:dyDescent="0.25">
      <c r="A6" s="92"/>
      <c r="B6" s="92"/>
      <c r="C6" s="92"/>
      <c r="D6" s="92"/>
      <c r="E6" s="92"/>
      <c r="F6" s="92"/>
      <c r="G6" s="92"/>
    </row>
    <row r="7" spans="1:13" ht="15" customHeight="1" thickBot="1" x14ac:dyDescent="0.3">
      <c r="A7" s="196" t="s">
        <v>402</v>
      </c>
      <c r="B7" s="196"/>
      <c r="C7" s="196"/>
      <c r="D7" s="93"/>
      <c r="E7" s="196" t="s">
        <v>403</v>
      </c>
      <c r="F7" s="196"/>
      <c r="G7" s="196"/>
    </row>
    <row r="8" spans="1:13" ht="18.75" thickBot="1" x14ac:dyDescent="0.3">
      <c r="A8" s="176" t="s">
        <v>9</v>
      </c>
      <c r="B8" s="177"/>
      <c r="C8" s="179"/>
      <c r="D8" s="94"/>
      <c r="E8" s="176" t="s">
        <v>9</v>
      </c>
      <c r="F8" s="177"/>
      <c r="G8" s="178"/>
    </row>
    <row r="9" spans="1:13" ht="20.100000000000001" customHeight="1" x14ac:dyDescent="0.25">
      <c r="A9" s="95" t="s">
        <v>404</v>
      </c>
      <c r="B9" s="194" t="s">
        <v>888</v>
      </c>
      <c r="C9" s="195"/>
      <c r="D9" s="96"/>
      <c r="E9" s="95" t="s">
        <v>404</v>
      </c>
      <c r="F9" s="194" t="s">
        <v>888</v>
      </c>
      <c r="G9" s="195"/>
    </row>
    <row r="10" spans="1:13" ht="20.100000000000001" customHeight="1" x14ac:dyDescent="0.25">
      <c r="A10" s="97" t="s">
        <v>405</v>
      </c>
      <c r="B10" s="180" t="s">
        <v>953</v>
      </c>
      <c r="C10" s="181"/>
      <c r="D10" s="96"/>
      <c r="E10" s="97" t="s">
        <v>405</v>
      </c>
      <c r="F10" s="180" t="s">
        <v>953</v>
      </c>
      <c r="G10" s="181"/>
    </row>
    <row r="11" spans="1:13" ht="20.100000000000001" customHeight="1" x14ac:dyDescent="0.25">
      <c r="A11" s="97" t="s">
        <v>406</v>
      </c>
      <c r="B11" s="180"/>
      <c r="C11" s="181"/>
      <c r="D11" s="96"/>
      <c r="E11" s="97" t="s">
        <v>406</v>
      </c>
      <c r="F11" s="180"/>
      <c r="G11" s="181"/>
    </row>
    <row r="12" spans="1:13" ht="20.100000000000001" customHeight="1" x14ac:dyDescent="0.25">
      <c r="A12" s="97" t="s">
        <v>407</v>
      </c>
      <c r="B12" s="180"/>
      <c r="C12" s="181"/>
      <c r="D12" s="96"/>
      <c r="E12" s="97" t="s">
        <v>407</v>
      </c>
      <c r="F12" s="180"/>
      <c r="G12" s="181"/>
    </row>
    <row r="13" spans="1:13" ht="20.100000000000001" customHeight="1" x14ac:dyDescent="0.25">
      <c r="A13" s="97" t="s">
        <v>408</v>
      </c>
      <c r="B13" s="180"/>
      <c r="C13" s="181"/>
      <c r="D13" s="96"/>
      <c r="E13" s="97" t="s">
        <v>408</v>
      </c>
      <c r="F13" s="180"/>
      <c r="G13" s="181"/>
    </row>
    <row r="14" spans="1:13" ht="20.100000000000001" customHeight="1" x14ac:dyDescent="0.25">
      <c r="A14" s="97" t="s">
        <v>408</v>
      </c>
      <c r="B14" s="180"/>
      <c r="C14" s="181"/>
      <c r="D14" s="96"/>
      <c r="E14" s="97" t="s">
        <v>408</v>
      </c>
      <c r="F14" s="180"/>
      <c r="G14" s="181"/>
    </row>
    <row r="15" spans="1:13" ht="20.100000000000001" customHeight="1" x14ac:dyDescent="0.25">
      <c r="A15" s="97" t="s">
        <v>408</v>
      </c>
      <c r="B15" s="180"/>
      <c r="C15" s="181"/>
      <c r="D15" s="96"/>
      <c r="E15" s="97" t="s">
        <v>408</v>
      </c>
      <c r="F15" s="180"/>
      <c r="G15" s="181"/>
    </row>
    <row r="16" spans="1:13" ht="20.100000000000001" customHeight="1" x14ac:dyDescent="0.25">
      <c r="A16" s="97" t="s">
        <v>409</v>
      </c>
      <c r="B16" s="180"/>
      <c r="C16" s="181"/>
      <c r="D16" s="96"/>
      <c r="E16" s="99" t="s">
        <v>12</v>
      </c>
      <c r="F16" s="180"/>
      <c r="G16" s="181"/>
    </row>
    <row r="17" spans="1:7" ht="20.100000000000001" customHeight="1" x14ac:dyDescent="0.25">
      <c r="A17" s="97" t="s">
        <v>409</v>
      </c>
      <c r="B17" s="180"/>
      <c r="C17" s="181"/>
      <c r="D17" s="96"/>
      <c r="E17" s="100" t="s">
        <v>12</v>
      </c>
      <c r="F17" s="180"/>
      <c r="G17" s="181"/>
    </row>
    <row r="18" spans="1:7" ht="20.100000000000001" customHeight="1" thickBot="1" x14ac:dyDescent="0.3">
      <c r="A18" s="101" t="s">
        <v>409</v>
      </c>
      <c r="B18" s="185"/>
      <c r="C18" s="186"/>
      <c r="D18" s="102"/>
      <c r="E18" s="103" t="s">
        <v>12</v>
      </c>
      <c r="F18" s="185"/>
      <c r="G18" s="186"/>
    </row>
    <row r="19" spans="1:7" ht="16.5" thickBot="1" x14ac:dyDescent="0.3">
      <c r="A19" s="104"/>
      <c r="B19" s="105"/>
      <c r="C19" s="106"/>
      <c r="D19" s="102"/>
      <c r="E19" s="96"/>
      <c r="F19" s="107"/>
      <c r="G19" s="107"/>
    </row>
    <row r="20" spans="1:7" ht="18.75" thickBot="1" x14ac:dyDescent="0.3">
      <c r="A20" s="176" t="s">
        <v>21</v>
      </c>
      <c r="B20" s="177"/>
      <c r="C20" s="178"/>
      <c r="D20" s="108"/>
      <c r="E20" s="176" t="s">
        <v>21</v>
      </c>
      <c r="F20" s="177"/>
      <c r="G20" s="178"/>
    </row>
    <row r="21" spans="1:7" ht="20.100000000000001" customHeight="1" x14ac:dyDescent="0.25">
      <c r="A21" s="109" t="s">
        <v>410</v>
      </c>
      <c r="B21" s="182"/>
      <c r="C21" s="192"/>
      <c r="D21" s="79"/>
      <c r="E21" s="97" t="s">
        <v>410</v>
      </c>
      <c r="F21" s="180"/>
      <c r="G21" s="181"/>
    </row>
    <row r="22" spans="1:7" ht="20.100000000000001" customHeight="1" x14ac:dyDescent="0.25">
      <c r="A22" s="97" t="s">
        <v>411</v>
      </c>
      <c r="B22" s="180"/>
      <c r="C22" s="193"/>
      <c r="D22" s="102"/>
      <c r="E22" s="97" t="s">
        <v>411</v>
      </c>
      <c r="F22" s="180"/>
      <c r="G22" s="181"/>
    </row>
    <row r="23" spans="1:7" ht="20.100000000000001" customHeight="1" x14ac:dyDescent="0.25">
      <c r="A23" s="97" t="s">
        <v>412</v>
      </c>
      <c r="B23" s="180"/>
      <c r="C23" s="193"/>
      <c r="D23" s="102"/>
      <c r="E23" s="97" t="s">
        <v>412</v>
      </c>
      <c r="F23" s="180"/>
      <c r="G23" s="181"/>
    </row>
    <row r="24" spans="1:7" ht="20.100000000000001" customHeight="1" thickBot="1" x14ac:dyDescent="0.3">
      <c r="A24" s="101" t="s">
        <v>413</v>
      </c>
      <c r="B24" s="185"/>
      <c r="C24" s="188"/>
      <c r="D24" s="102"/>
      <c r="E24" s="101" t="s">
        <v>413</v>
      </c>
      <c r="F24" s="185"/>
      <c r="G24" s="186"/>
    </row>
    <row r="25" spans="1:7" ht="16.5" thickBot="1" x14ac:dyDescent="0.3">
      <c r="A25" s="102"/>
      <c r="B25" s="106"/>
      <c r="C25" s="106"/>
      <c r="D25" s="102"/>
      <c r="E25" s="102"/>
      <c r="F25" s="106"/>
      <c r="G25" s="106"/>
    </row>
    <row r="26" spans="1:7" ht="18" hidden="1" x14ac:dyDescent="0.25">
      <c r="A26" s="189" t="s">
        <v>35</v>
      </c>
      <c r="B26" s="190"/>
      <c r="C26" s="191"/>
      <c r="D26" s="102"/>
      <c r="E26" s="189" t="s">
        <v>35</v>
      </c>
      <c r="F26" s="190"/>
      <c r="G26" s="191"/>
    </row>
    <row r="27" spans="1:7" ht="20.100000000000001" hidden="1" customHeight="1" x14ac:dyDescent="0.25">
      <c r="A27" s="110" t="s">
        <v>414</v>
      </c>
      <c r="B27" s="180"/>
      <c r="C27" s="181"/>
      <c r="D27" s="102"/>
      <c r="E27" s="111" t="s">
        <v>414</v>
      </c>
      <c r="F27" s="184"/>
      <c r="G27" s="181"/>
    </row>
    <row r="28" spans="1:7" ht="20.100000000000001" hidden="1" customHeight="1" x14ac:dyDescent="0.25">
      <c r="A28" s="112" t="s">
        <v>415</v>
      </c>
      <c r="B28" s="180"/>
      <c r="C28" s="181"/>
      <c r="D28" s="102"/>
      <c r="E28" s="112" t="s">
        <v>415</v>
      </c>
      <c r="F28" s="182"/>
      <c r="G28" s="183"/>
    </row>
    <row r="29" spans="1:7" ht="20.100000000000001" hidden="1" customHeight="1" x14ac:dyDescent="0.25">
      <c r="A29" s="97" t="s">
        <v>40</v>
      </c>
      <c r="B29" s="180"/>
      <c r="C29" s="181"/>
      <c r="D29" s="102"/>
      <c r="E29" s="97" t="s">
        <v>40</v>
      </c>
      <c r="F29" s="184"/>
      <c r="G29" s="181"/>
    </row>
    <row r="30" spans="1:7" ht="20.100000000000001" hidden="1" customHeight="1" thickBot="1" x14ac:dyDescent="0.3">
      <c r="A30" s="101" t="s">
        <v>416</v>
      </c>
      <c r="B30" s="185"/>
      <c r="C30" s="186"/>
      <c r="D30" s="102"/>
      <c r="E30" s="101" t="s">
        <v>416</v>
      </c>
      <c r="F30" s="187"/>
      <c r="G30" s="186"/>
    </row>
    <row r="31" spans="1:7" ht="16.5" hidden="1" thickBot="1" x14ac:dyDescent="0.3">
      <c r="A31" s="114"/>
      <c r="B31" s="175"/>
      <c r="C31" s="175"/>
      <c r="D31" s="108"/>
      <c r="E31" s="114"/>
      <c r="F31" s="175"/>
      <c r="G31" s="175"/>
    </row>
    <row r="32" spans="1:7" ht="18.75" thickBot="1" x14ac:dyDescent="0.3">
      <c r="A32" s="176" t="s">
        <v>10</v>
      </c>
      <c r="B32" s="177"/>
      <c r="C32" s="178"/>
      <c r="D32" s="108"/>
      <c r="E32" s="176" t="s">
        <v>10</v>
      </c>
      <c r="F32" s="177"/>
      <c r="G32" s="179"/>
    </row>
    <row r="33" spans="1:7" ht="18.75" thickBot="1" x14ac:dyDescent="0.3">
      <c r="A33" s="115" t="s">
        <v>12</v>
      </c>
      <c r="B33" s="116" t="s">
        <v>13</v>
      </c>
      <c r="C33" s="117" t="s">
        <v>14</v>
      </c>
      <c r="D33" s="79"/>
      <c r="E33" s="115" t="s">
        <v>12</v>
      </c>
      <c r="F33" s="116" t="s">
        <v>13</v>
      </c>
      <c r="G33" s="117" t="s">
        <v>14</v>
      </c>
    </row>
    <row r="34" spans="1:7" ht="20.100000000000001" customHeight="1" x14ac:dyDescent="0.25">
      <c r="A34" s="97" t="s">
        <v>417</v>
      </c>
      <c r="B34" s="118" t="s">
        <v>954</v>
      </c>
      <c r="C34" s="113" t="s">
        <v>12</v>
      </c>
      <c r="D34" s="102"/>
      <c r="E34" s="97" t="s">
        <v>417</v>
      </c>
      <c r="F34" s="118" t="s">
        <v>986</v>
      </c>
      <c r="G34" s="113" t="s">
        <v>12</v>
      </c>
    </row>
    <row r="35" spans="1:7" ht="20.100000000000001" customHeight="1" x14ac:dyDescent="0.25">
      <c r="A35" s="97" t="s">
        <v>18</v>
      </c>
      <c r="B35" s="119" t="s">
        <v>957</v>
      </c>
      <c r="C35" s="120"/>
      <c r="D35" s="102"/>
      <c r="E35" s="97" t="s">
        <v>18</v>
      </c>
      <c r="F35" s="119" t="s">
        <v>955</v>
      </c>
      <c r="G35" s="120"/>
    </row>
    <row r="36" spans="1:7" ht="20.100000000000001" customHeight="1" x14ac:dyDescent="0.25">
      <c r="A36" s="97" t="s">
        <v>418</v>
      </c>
      <c r="B36" s="121"/>
      <c r="C36" s="122"/>
      <c r="D36" s="102"/>
      <c r="E36" s="97" t="s">
        <v>418</v>
      </c>
      <c r="F36" s="121"/>
      <c r="G36" s="113"/>
    </row>
    <row r="37" spans="1:7" ht="20.100000000000001" customHeight="1" x14ac:dyDescent="0.25">
      <c r="A37" s="97" t="s">
        <v>19</v>
      </c>
      <c r="B37" s="123"/>
      <c r="C37" s="124"/>
      <c r="D37" s="102"/>
      <c r="E37" s="97" t="s">
        <v>19</v>
      </c>
      <c r="F37" s="123"/>
      <c r="G37" s="124"/>
    </row>
    <row r="38" spans="1:7" ht="20.100000000000001" customHeight="1" x14ac:dyDescent="0.25">
      <c r="A38" s="97" t="s">
        <v>20</v>
      </c>
      <c r="B38" s="123"/>
      <c r="C38" s="98"/>
      <c r="D38" s="102"/>
      <c r="E38" s="97" t="s">
        <v>20</v>
      </c>
      <c r="F38" s="123"/>
      <c r="G38" s="98"/>
    </row>
    <row r="39" spans="1:7" ht="20.100000000000001" customHeight="1" thickBot="1" x14ac:dyDescent="0.3">
      <c r="A39" s="101" t="s">
        <v>419</v>
      </c>
      <c r="B39" s="125" t="s">
        <v>961</v>
      </c>
      <c r="C39" s="126"/>
      <c r="D39" s="102"/>
      <c r="E39" s="101" t="s">
        <v>419</v>
      </c>
      <c r="F39" s="125" t="s">
        <v>962</v>
      </c>
      <c r="G39" s="126"/>
    </row>
    <row r="40" spans="1:7" ht="16.5" thickBot="1" x14ac:dyDescent="0.3">
      <c r="A40" s="127"/>
      <c r="B40" s="105"/>
      <c r="C40" s="105"/>
      <c r="D40" s="102"/>
      <c r="E40" s="127"/>
      <c r="F40" s="105"/>
      <c r="G40" s="105"/>
    </row>
    <row r="41" spans="1:7" ht="18.75" thickBot="1" x14ac:dyDescent="0.3">
      <c r="A41" s="176" t="s">
        <v>420</v>
      </c>
      <c r="B41" s="177"/>
      <c r="C41" s="178"/>
      <c r="D41" s="102"/>
      <c r="E41" s="176" t="s">
        <v>420</v>
      </c>
      <c r="F41" s="177"/>
      <c r="G41" s="178"/>
    </row>
    <row r="42" spans="1:7" ht="18.75" thickBot="1" x14ac:dyDescent="0.3">
      <c r="A42" s="115"/>
      <c r="B42" s="116" t="s">
        <v>13</v>
      </c>
      <c r="C42" s="117" t="s">
        <v>14</v>
      </c>
      <c r="D42" s="102"/>
      <c r="E42" s="115"/>
      <c r="F42" s="116" t="s">
        <v>13</v>
      </c>
      <c r="G42" s="117" t="s">
        <v>14</v>
      </c>
    </row>
    <row r="43" spans="1:7" ht="20.100000000000001" customHeight="1" x14ac:dyDescent="0.25">
      <c r="A43" s="112" t="s">
        <v>421</v>
      </c>
      <c r="B43" s="128"/>
      <c r="C43" s="129" t="s">
        <v>12</v>
      </c>
      <c r="D43" s="102"/>
      <c r="E43" s="112"/>
      <c r="F43" s="130"/>
      <c r="G43" s="131"/>
    </row>
    <row r="44" spans="1:7" ht="20.100000000000001" customHeight="1" x14ac:dyDescent="0.25">
      <c r="A44" s="97" t="s">
        <v>422</v>
      </c>
      <c r="B44" s="132"/>
      <c r="C44" s="133"/>
      <c r="D44" s="102"/>
      <c r="E44" s="97" t="s">
        <v>422</v>
      </c>
      <c r="F44" s="109"/>
      <c r="G44" s="134"/>
    </row>
    <row r="45" spans="1:7" ht="20.100000000000001" customHeight="1" x14ac:dyDescent="0.25">
      <c r="A45" s="97" t="s">
        <v>423</v>
      </c>
      <c r="B45" s="135"/>
      <c r="C45" s="136"/>
      <c r="D45" s="102"/>
      <c r="E45" s="97" t="s">
        <v>423</v>
      </c>
      <c r="F45" s="135"/>
      <c r="G45" s="137"/>
    </row>
    <row r="46" spans="1:7" ht="20.100000000000001" customHeight="1" x14ac:dyDescent="0.25">
      <c r="A46" s="97" t="s">
        <v>424</v>
      </c>
      <c r="B46" s="119" t="s">
        <v>956</v>
      </c>
      <c r="C46" s="120"/>
      <c r="D46" s="102"/>
      <c r="E46" s="97" t="s">
        <v>424</v>
      </c>
      <c r="F46" s="138" t="s">
        <v>960</v>
      </c>
      <c r="G46" s="120"/>
    </row>
    <row r="47" spans="1:7" ht="20.100000000000001" customHeight="1" x14ac:dyDescent="0.25">
      <c r="A47" s="97"/>
      <c r="B47" s="107"/>
      <c r="C47" s="120"/>
      <c r="D47" s="102"/>
      <c r="E47" s="97" t="s">
        <v>12</v>
      </c>
      <c r="F47" s="139"/>
      <c r="G47" s="113"/>
    </row>
    <row r="48" spans="1:7" ht="20.100000000000001" customHeight="1" x14ac:dyDescent="0.25">
      <c r="A48" s="97"/>
      <c r="B48" s="123"/>
      <c r="C48" s="122"/>
      <c r="D48" s="102"/>
      <c r="E48" s="97"/>
      <c r="F48" s="123"/>
      <c r="G48" s="122"/>
    </row>
    <row r="49" spans="1:7" ht="20.100000000000001" customHeight="1" x14ac:dyDescent="0.25">
      <c r="A49" s="97" t="s">
        <v>425</v>
      </c>
      <c r="B49" s="123"/>
      <c r="C49" s="98"/>
      <c r="D49" s="102"/>
      <c r="E49" s="97" t="s">
        <v>12</v>
      </c>
      <c r="F49" s="123"/>
      <c r="G49" s="124"/>
    </row>
    <row r="50" spans="1:7" ht="20.100000000000001" customHeight="1" x14ac:dyDescent="0.25">
      <c r="A50" s="97" t="s">
        <v>426</v>
      </c>
      <c r="B50" s="123"/>
      <c r="C50" s="113"/>
      <c r="D50" s="102"/>
      <c r="E50" s="97" t="s">
        <v>426</v>
      </c>
      <c r="F50" s="123"/>
      <c r="G50" s="98"/>
    </row>
    <row r="51" spans="1:7" ht="20.100000000000001" customHeight="1" x14ac:dyDescent="0.25">
      <c r="A51" s="112" t="s">
        <v>427</v>
      </c>
      <c r="B51" s="123"/>
      <c r="C51" s="122"/>
      <c r="D51" s="102"/>
      <c r="E51" s="110" t="s">
        <v>427</v>
      </c>
      <c r="F51" s="123"/>
      <c r="G51" s="122"/>
    </row>
    <row r="52" spans="1:7" ht="20.100000000000001" customHeight="1" thickBot="1" x14ac:dyDescent="0.3">
      <c r="A52" s="101" t="s">
        <v>24</v>
      </c>
      <c r="B52" s="125" t="s">
        <v>959</v>
      </c>
      <c r="C52" s="140"/>
      <c r="D52" s="102"/>
      <c r="E52" s="141" t="s">
        <v>24</v>
      </c>
      <c r="F52" s="125" t="s">
        <v>958</v>
      </c>
      <c r="G52" s="140"/>
    </row>
    <row r="53" spans="1:7" x14ac:dyDescent="0.25">
      <c r="A53" s="93"/>
      <c r="B53" s="93"/>
      <c r="C53" s="93"/>
      <c r="D53" s="93"/>
      <c r="E53" s="93"/>
      <c r="F53" s="93"/>
      <c r="G53" s="93"/>
    </row>
    <row r="54" spans="1:7" x14ac:dyDescent="0.25">
      <c r="A54" s="93"/>
      <c r="B54" s="93"/>
      <c r="C54" s="93"/>
      <c r="D54" s="93"/>
      <c r="E54" s="93"/>
      <c r="F54" s="93"/>
      <c r="G54" s="93"/>
    </row>
  </sheetData>
  <mergeCells count="5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B24:C24"/>
    <mergeCell ref="F24:G24"/>
    <mergeCell ref="A26:C26"/>
    <mergeCell ref="E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A32:C32"/>
    <mergeCell ref="E32:G32"/>
    <mergeCell ref="A41:C41"/>
    <mergeCell ref="E41:G41"/>
  </mergeCells>
  <printOptions horizontalCentered="1"/>
  <pageMargins left="0.7" right="0.7" top="0.5" bottom="0.5" header="0" footer="0"/>
  <pageSetup scale="7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2F23-5C05-45E9-BA2D-6A417B13D2F7}">
  <sheetPr>
    <pageSetUpPr fitToPage="1"/>
  </sheetPr>
  <dimension ref="A1:M77"/>
  <sheetViews>
    <sheetView topLeftCell="A2" zoomScale="80" zoomScaleNormal="80" workbookViewId="0">
      <selection activeCell="B28" sqref="B28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886</v>
      </c>
      <c r="B5" s="201"/>
      <c r="C5" s="201" t="s">
        <v>887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375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>
        <v>375</v>
      </c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6" t="s">
        <v>862</v>
      </c>
      <c r="B23" s="166"/>
      <c r="C23" s="58"/>
      <c r="D23" s="56"/>
      <c r="E23" s="56"/>
      <c r="F23" s="56"/>
      <c r="G23" s="56"/>
      <c r="H23" s="167"/>
      <c r="I23" s="168"/>
    </row>
    <row r="24" spans="1:10" s="8" customFormat="1" ht="20.100000000000001" customHeight="1" x14ac:dyDescent="0.2">
      <c r="A24" s="13" t="s">
        <v>897</v>
      </c>
      <c r="B24" s="166" t="s">
        <v>489</v>
      </c>
      <c r="C24" s="58" t="s">
        <v>879</v>
      </c>
      <c r="D24" s="56">
        <v>6</v>
      </c>
      <c r="E24" s="56">
        <v>110</v>
      </c>
      <c r="F24" s="56"/>
      <c r="G24" s="56"/>
      <c r="H24" s="167">
        <f>G24/E24</f>
        <v>0</v>
      </c>
      <c r="I24" s="168"/>
    </row>
    <row r="25" spans="1:10" s="8" customFormat="1" ht="20.100000000000001" customHeight="1" x14ac:dyDescent="0.2">
      <c r="A25" s="13" t="s">
        <v>898</v>
      </c>
      <c r="B25" s="166" t="s">
        <v>906</v>
      </c>
      <c r="C25" s="58" t="s">
        <v>880</v>
      </c>
      <c r="D25" s="56" t="s">
        <v>882</v>
      </c>
      <c r="E25" s="56">
        <v>265</v>
      </c>
      <c r="F25" s="56"/>
      <c r="G25" s="56"/>
      <c r="H25" s="167">
        <f>G25/E25</f>
        <v>0</v>
      </c>
      <c r="I25" s="168"/>
    </row>
    <row r="26" spans="1:10" s="8" customFormat="1" ht="20.100000000000001" customHeight="1" x14ac:dyDescent="0.2">
      <c r="A26" s="16"/>
      <c r="B26" s="166"/>
      <c r="C26" s="58"/>
      <c r="D26" s="56"/>
      <c r="E26" s="87">
        <f>SUM(E24:E25)</f>
        <v>375</v>
      </c>
      <c r="F26" s="56"/>
      <c r="G26" s="87">
        <f>SUM(G24:G25)</f>
        <v>0</v>
      </c>
      <c r="H26" s="173">
        <f t="shared" ref="H26:H29" si="0">G26/E26</f>
        <v>0</v>
      </c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6" t="s">
        <v>863</v>
      </c>
      <c r="B28" s="166" t="s">
        <v>489</v>
      </c>
      <c r="C28" s="58" t="s">
        <v>868</v>
      </c>
      <c r="D28" s="56" t="s">
        <v>881</v>
      </c>
      <c r="E28" s="56">
        <v>375</v>
      </c>
      <c r="F28" s="56"/>
      <c r="G28" s="56"/>
      <c r="H28" s="167">
        <f t="shared" si="0"/>
        <v>0</v>
      </c>
      <c r="I28" s="168"/>
    </row>
    <row r="29" spans="1:10" s="8" customFormat="1" ht="20.100000000000001" customHeight="1" x14ac:dyDescent="0.2">
      <c r="A29" s="13" t="s">
        <v>899</v>
      </c>
      <c r="B29" s="166"/>
      <c r="C29" s="58"/>
      <c r="D29" s="56"/>
      <c r="E29" s="87">
        <f>SUM(E27:E28)</f>
        <v>375</v>
      </c>
      <c r="F29" s="56"/>
      <c r="G29" s="87">
        <f>SUM(G27:G28)</f>
        <v>0</v>
      </c>
      <c r="H29" s="173">
        <f t="shared" si="0"/>
        <v>0</v>
      </c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1BB2-AFEB-491F-BC6D-9159BE73905D}">
  <sheetPr>
    <pageSetUpPr fitToPage="1"/>
  </sheetPr>
  <dimension ref="A1:M77"/>
  <sheetViews>
    <sheetView zoomScale="80" zoomScaleNormal="80" workbookViewId="0">
      <selection activeCell="B24" sqref="B24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891</v>
      </c>
      <c r="B5" s="201"/>
      <c r="C5" s="201" t="s">
        <v>892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370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/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3" t="s">
        <v>903</v>
      </c>
      <c r="B23" s="166" t="s">
        <v>905</v>
      </c>
      <c r="C23" s="58" t="s">
        <v>496</v>
      </c>
      <c r="D23" s="56" t="s">
        <v>497</v>
      </c>
      <c r="E23" s="56">
        <v>165</v>
      </c>
      <c r="F23" s="56"/>
      <c r="G23" s="56"/>
      <c r="H23" s="167">
        <f>G23/E23</f>
        <v>0</v>
      </c>
      <c r="I23" s="168"/>
    </row>
    <row r="24" spans="1:10" s="8" customFormat="1" ht="20.100000000000001" customHeight="1" x14ac:dyDescent="0.2">
      <c r="A24" s="13" t="s">
        <v>904</v>
      </c>
      <c r="B24" s="166" t="s">
        <v>501</v>
      </c>
      <c r="C24" s="58" t="s">
        <v>483</v>
      </c>
      <c r="D24" s="56" t="s">
        <v>484</v>
      </c>
      <c r="E24" s="56">
        <v>205</v>
      </c>
      <c r="F24" s="56"/>
      <c r="G24" s="57"/>
      <c r="H24" s="167">
        <f t="shared" ref="H24:H25" si="0">G24/E24</f>
        <v>0</v>
      </c>
      <c r="I24" s="168"/>
    </row>
    <row r="25" spans="1:10" s="8" customFormat="1" ht="20.100000000000001" customHeight="1" x14ac:dyDescent="0.2">
      <c r="A25" s="16"/>
      <c r="B25" s="166"/>
      <c r="C25" s="58"/>
      <c r="D25" s="56"/>
      <c r="E25" s="87">
        <f>SUM(E23:E24)</f>
        <v>370</v>
      </c>
      <c r="F25" s="56"/>
      <c r="G25" s="87">
        <f>SUM(G23:G24)</f>
        <v>0</v>
      </c>
      <c r="H25" s="173">
        <f t="shared" si="0"/>
        <v>0</v>
      </c>
      <c r="I25" s="168"/>
    </row>
    <row r="26" spans="1:10" s="8" customFormat="1" ht="20.100000000000001" customHeight="1" x14ac:dyDescent="0.2">
      <c r="A26" s="13"/>
      <c r="B26" s="166"/>
      <c r="C26" s="58"/>
      <c r="D26" s="56"/>
      <c r="E26" s="56"/>
      <c r="F26" s="56"/>
      <c r="G26" s="56"/>
      <c r="H26" s="167"/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3"/>
      <c r="B28" s="166"/>
      <c r="C28" s="58"/>
      <c r="D28" s="56"/>
      <c r="E28" s="56"/>
      <c r="F28" s="56"/>
      <c r="G28" s="56"/>
      <c r="H28" s="167"/>
      <c r="I28" s="168"/>
    </row>
    <row r="29" spans="1:10" s="8" customFormat="1" ht="20.100000000000001" customHeight="1" x14ac:dyDescent="0.2">
      <c r="A29" s="13"/>
      <c r="B29" s="166"/>
      <c r="C29" s="58"/>
      <c r="D29" s="56"/>
      <c r="E29" s="56"/>
      <c r="F29" s="56"/>
      <c r="G29" s="56"/>
      <c r="H29" s="167"/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C1D4-F85B-442F-8085-AC0296D04371}">
  <sheetPr>
    <pageSetUpPr fitToPage="1"/>
  </sheetPr>
  <dimension ref="A1:M77"/>
  <sheetViews>
    <sheetView topLeftCell="A2" zoomScale="80" zoomScaleNormal="80" workbookViewId="0">
      <selection activeCell="K13" sqref="K13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894</v>
      </c>
      <c r="B5" s="201"/>
      <c r="C5" s="201" t="s">
        <v>893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375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>
        <v>375</v>
      </c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6" t="s">
        <v>862</v>
      </c>
      <c r="B23" s="166"/>
      <c r="C23" s="58"/>
      <c r="D23" s="56"/>
      <c r="E23" s="56"/>
      <c r="F23" s="56"/>
      <c r="G23" s="56"/>
      <c r="H23" s="167"/>
      <c r="I23" s="168"/>
    </row>
    <row r="24" spans="1:10" s="8" customFormat="1" ht="20.100000000000001" customHeight="1" x14ac:dyDescent="0.2">
      <c r="A24" s="13" t="s">
        <v>900</v>
      </c>
      <c r="B24" s="166" t="s">
        <v>488</v>
      </c>
      <c r="C24" s="58" t="s">
        <v>879</v>
      </c>
      <c r="D24" s="56">
        <v>6</v>
      </c>
      <c r="E24" s="56">
        <v>110</v>
      </c>
      <c r="F24" s="56"/>
      <c r="G24" s="56"/>
      <c r="H24" s="167">
        <f>G24/E24</f>
        <v>0</v>
      </c>
      <c r="I24" s="168"/>
    </row>
    <row r="25" spans="1:10" s="8" customFormat="1" ht="20.100000000000001" customHeight="1" x14ac:dyDescent="0.2">
      <c r="A25" s="13" t="s">
        <v>901</v>
      </c>
      <c r="B25" s="166" t="s">
        <v>908</v>
      </c>
      <c r="C25" s="58" t="s">
        <v>880</v>
      </c>
      <c r="D25" s="56" t="s">
        <v>882</v>
      </c>
      <c r="E25" s="56">
        <v>265</v>
      </c>
      <c r="F25" s="56"/>
      <c r="G25" s="56"/>
      <c r="H25" s="167">
        <f>G25/E25</f>
        <v>0</v>
      </c>
      <c r="I25" s="168"/>
    </row>
    <row r="26" spans="1:10" s="8" customFormat="1" ht="20.100000000000001" customHeight="1" x14ac:dyDescent="0.2">
      <c r="A26" s="16"/>
      <c r="B26" s="166"/>
      <c r="C26" s="58"/>
      <c r="D26" s="56"/>
      <c r="E26" s="87">
        <f>SUM(E24:E25)</f>
        <v>375</v>
      </c>
      <c r="F26" s="56"/>
      <c r="G26" s="87">
        <f>SUM(G24:G25)</f>
        <v>0</v>
      </c>
      <c r="H26" s="173">
        <f t="shared" ref="H26:H29" si="0">G26/E26</f>
        <v>0</v>
      </c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6" t="s">
        <v>863</v>
      </c>
      <c r="B28" s="166" t="s">
        <v>488</v>
      </c>
      <c r="C28" s="58" t="s">
        <v>868</v>
      </c>
      <c r="D28" s="56" t="s">
        <v>881</v>
      </c>
      <c r="E28" s="56">
        <v>375</v>
      </c>
      <c r="F28" s="56"/>
      <c r="G28" s="56"/>
      <c r="H28" s="167">
        <f t="shared" si="0"/>
        <v>0</v>
      </c>
      <c r="I28" s="168"/>
    </row>
    <row r="29" spans="1:10" s="8" customFormat="1" ht="20.100000000000001" customHeight="1" x14ac:dyDescent="0.2">
      <c r="A29" s="13" t="s">
        <v>902</v>
      </c>
      <c r="B29" s="166"/>
      <c r="C29" s="58"/>
      <c r="D29" s="56"/>
      <c r="E29" s="87">
        <f>SUM(E27:E28)</f>
        <v>375</v>
      </c>
      <c r="F29" s="56"/>
      <c r="G29" s="87">
        <f>SUM(G27:G28)</f>
        <v>0</v>
      </c>
      <c r="H29" s="173">
        <f t="shared" si="0"/>
        <v>0</v>
      </c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D544-7581-476B-93CF-E05526E62994}">
  <sheetPr>
    <pageSetUpPr fitToPage="1"/>
  </sheetPr>
  <dimension ref="A1:M77"/>
  <sheetViews>
    <sheetView zoomScale="80" zoomScaleNormal="80" workbookViewId="0">
      <selection activeCell="A24" sqref="A24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909</v>
      </c>
      <c r="B5" s="201"/>
      <c r="C5" s="201" t="s">
        <v>910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370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/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3" t="s">
        <v>912</v>
      </c>
      <c r="B23" s="166" t="s">
        <v>911</v>
      </c>
      <c r="C23" s="58" t="s">
        <v>496</v>
      </c>
      <c r="D23" s="56" t="s">
        <v>497</v>
      </c>
      <c r="E23" s="56">
        <v>165</v>
      </c>
      <c r="F23" s="56"/>
      <c r="G23" s="56"/>
      <c r="H23" s="167">
        <f>G23/E23</f>
        <v>0</v>
      </c>
      <c r="I23" s="168"/>
    </row>
    <row r="24" spans="1:10" s="8" customFormat="1" ht="20.100000000000001" customHeight="1" x14ac:dyDescent="0.2">
      <c r="A24" s="13" t="s">
        <v>913</v>
      </c>
      <c r="B24" s="166" t="s">
        <v>500</v>
      </c>
      <c r="C24" s="58" t="s">
        <v>483</v>
      </c>
      <c r="D24" s="56" t="s">
        <v>484</v>
      </c>
      <c r="E24" s="56">
        <v>205</v>
      </c>
      <c r="F24" s="56"/>
      <c r="G24" s="57"/>
      <c r="H24" s="167">
        <f t="shared" ref="H24:H25" si="0">G24/E24</f>
        <v>0</v>
      </c>
      <c r="I24" s="168"/>
    </row>
    <row r="25" spans="1:10" s="8" customFormat="1" ht="20.100000000000001" customHeight="1" x14ac:dyDescent="0.2">
      <c r="A25" s="16"/>
      <c r="B25" s="166"/>
      <c r="C25" s="58"/>
      <c r="D25" s="56"/>
      <c r="E25" s="87">
        <f>SUM(E23:E24)</f>
        <v>370</v>
      </c>
      <c r="F25" s="56"/>
      <c r="G25" s="87">
        <f>SUM(G23:G24)</f>
        <v>0</v>
      </c>
      <c r="H25" s="173">
        <f t="shared" si="0"/>
        <v>0</v>
      </c>
      <c r="I25" s="168"/>
    </row>
    <row r="26" spans="1:10" s="8" customFormat="1" ht="20.100000000000001" customHeight="1" x14ac:dyDescent="0.2">
      <c r="A26" s="13"/>
      <c r="B26" s="166"/>
      <c r="C26" s="58"/>
      <c r="D26" s="56"/>
      <c r="E26" s="56"/>
      <c r="F26" s="56"/>
      <c r="G26" s="56"/>
      <c r="H26" s="167"/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3"/>
      <c r="B28" s="166"/>
      <c r="C28" s="58"/>
      <c r="D28" s="56"/>
      <c r="E28" s="56"/>
      <c r="F28" s="56"/>
      <c r="G28" s="56"/>
      <c r="H28" s="167"/>
      <c r="I28" s="168"/>
    </row>
    <row r="29" spans="1:10" s="8" customFormat="1" ht="20.100000000000001" customHeight="1" x14ac:dyDescent="0.2">
      <c r="A29" s="13"/>
      <c r="B29" s="166"/>
      <c r="C29" s="58"/>
      <c r="D29" s="56"/>
      <c r="E29" s="56"/>
      <c r="F29" s="56"/>
      <c r="G29" s="56"/>
      <c r="H29" s="167"/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D355-BA82-42EC-9E8A-4A652073DB07}">
  <sheetPr>
    <pageSetUpPr fitToPage="1"/>
  </sheetPr>
  <dimension ref="A1:M77"/>
  <sheetViews>
    <sheetView topLeftCell="A2" zoomScale="80" zoomScaleNormal="80" workbookViewId="0">
      <selection activeCell="J18" sqref="J18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918</v>
      </c>
      <c r="B5" s="201"/>
      <c r="C5" s="201" t="s">
        <v>917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375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>
        <v>375</v>
      </c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6" t="s">
        <v>862</v>
      </c>
      <c r="B23" s="166"/>
      <c r="C23" s="58"/>
      <c r="D23" s="56"/>
      <c r="E23" s="56"/>
      <c r="F23" s="56"/>
      <c r="G23" s="56"/>
      <c r="H23" s="167"/>
      <c r="I23" s="168"/>
    </row>
    <row r="24" spans="1:10" s="8" customFormat="1" ht="20.100000000000001" customHeight="1" x14ac:dyDescent="0.2">
      <c r="A24" s="13" t="s">
        <v>914</v>
      </c>
      <c r="B24" s="166" t="s">
        <v>487</v>
      </c>
      <c r="C24" s="58" t="s">
        <v>879</v>
      </c>
      <c r="D24" s="56">
        <v>6</v>
      </c>
      <c r="E24" s="56">
        <v>110</v>
      </c>
      <c r="F24" s="56"/>
      <c r="G24" s="56"/>
      <c r="H24" s="167">
        <f>G24/E24</f>
        <v>0</v>
      </c>
      <c r="I24" s="168"/>
    </row>
    <row r="25" spans="1:10" s="8" customFormat="1" ht="20.100000000000001" customHeight="1" x14ac:dyDescent="0.2">
      <c r="A25" s="13" t="s">
        <v>915</v>
      </c>
      <c r="B25" s="166" t="s">
        <v>919</v>
      </c>
      <c r="C25" s="58" t="s">
        <v>880</v>
      </c>
      <c r="D25" s="56" t="s">
        <v>882</v>
      </c>
      <c r="E25" s="56">
        <v>265</v>
      </c>
      <c r="F25" s="56"/>
      <c r="G25" s="56"/>
      <c r="H25" s="167">
        <f>G25/E25</f>
        <v>0</v>
      </c>
      <c r="I25" s="168"/>
    </row>
    <row r="26" spans="1:10" s="8" customFormat="1" ht="20.100000000000001" customHeight="1" x14ac:dyDescent="0.2">
      <c r="A26" s="16"/>
      <c r="B26" s="166"/>
      <c r="C26" s="58"/>
      <c r="D26" s="56"/>
      <c r="E26" s="87">
        <f>SUM(E24:E25)</f>
        <v>375</v>
      </c>
      <c r="F26" s="56"/>
      <c r="G26" s="87">
        <f>SUM(G24:G25)</f>
        <v>0</v>
      </c>
      <c r="H26" s="173">
        <f t="shared" ref="H26:H29" si="0">G26/E26</f>
        <v>0</v>
      </c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6" t="s">
        <v>863</v>
      </c>
      <c r="B28" s="166" t="s">
        <v>487</v>
      </c>
      <c r="C28" s="58" t="s">
        <v>868</v>
      </c>
      <c r="D28" s="56" t="s">
        <v>881</v>
      </c>
      <c r="E28" s="56">
        <v>375</v>
      </c>
      <c r="F28" s="56"/>
      <c r="G28" s="56"/>
      <c r="H28" s="167">
        <f t="shared" si="0"/>
        <v>0</v>
      </c>
      <c r="I28" s="168"/>
    </row>
    <row r="29" spans="1:10" s="8" customFormat="1" ht="20.100000000000001" customHeight="1" x14ac:dyDescent="0.2">
      <c r="A29" s="13" t="s">
        <v>916</v>
      </c>
      <c r="B29" s="166"/>
      <c r="C29" s="58"/>
      <c r="D29" s="56"/>
      <c r="E29" s="87">
        <f>SUM(E27:E28)</f>
        <v>375</v>
      </c>
      <c r="F29" s="56"/>
      <c r="G29" s="87">
        <f>SUM(G27:G28)</f>
        <v>0</v>
      </c>
      <c r="H29" s="173">
        <f t="shared" si="0"/>
        <v>0</v>
      </c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3BA8-42E8-4EC8-A616-E4CD58CAD488}">
  <sheetPr>
    <pageSetUpPr fitToPage="1"/>
  </sheetPr>
  <dimension ref="A1:M77"/>
  <sheetViews>
    <sheetView zoomScale="80" zoomScaleNormal="80" workbookViewId="0">
      <selection activeCell="B24" sqref="B24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920</v>
      </c>
      <c r="B5" s="201"/>
      <c r="C5" s="201" t="s">
        <v>921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370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/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3" t="s">
        <v>922</v>
      </c>
      <c r="B23" s="166" t="s">
        <v>924</v>
      </c>
      <c r="C23" s="58" t="s">
        <v>496</v>
      </c>
      <c r="D23" s="56" t="s">
        <v>497</v>
      </c>
      <c r="E23" s="56">
        <v>165</v>
      </c>
      <c r="F23" s="56"/>
      <c r="G23" s="56"/>
      <c r="H23" s="167">
        <f>G23/E23</f>
        <v>0</v>
      </c>
      <c r="I23" s="168"/>
    </row>
    <row r="24" spans="1:10" s="8" customFormat="1" ht="20.100000000000001" customHeight="1" x14ac:dyDescent="0.2">
      <c r="A24" s="13" t="s">
        <v>923</v>
      </c>
      <c r="B24" s="166" t="s">
        <v>499</v>
      </c>
      <c r="C24" s="58" t="s">
        <v>483</v>
      </c>
      <c r="D24" s="56" t="s">
        <v>484</v>
      </c>
      <c r="E24" s="56">
        <v>205</v>
      </c>
      <c r="F24" s="56"/>
      <c r="G24" s="57"/>
      <c r="H24" s="167">
        <f t="shared" ref="H24:H25" si="0">G24/E24</f>
        <v>0</v>
      </c>
      <c r="I24" s="168"/>
    </row>
    <row r="25" spans="1:10" s="8" customFormat="1" ht="20.100000000000001" customHeight="1" x14ac:dyDescent="0.2">
      <c r="A25" s="16"/>
      <c r="B25" s="166"/>
      <c r="C25" s="58"/>
      <c r="D25" s="56"/>
      <c r="E25" s="87">
        <f>SUM(E23:E24)</f>
        <v>370</v>
      </c>
      <c r="F25" s="56"/>
      <c r="G25" s="87">
        <f>SUM(G23:G24)</f>
        <v>0</v>
      </c>
      <c r="H25" s="173">
        <f t="shared" si="0"/>
        <v>0</v>
      </c>
      <c r="I25" s="168"/>
    </row>
    <row r="26" spans="1:10" s="8" customFormat="1" ht="20.100000000000001" customHeight="1" x14ac:dyDescent="0.2">
      <c r="A26" s="13"/>
      <c r="B26" s="166"/>
      <c r="C26" s="58"/>
      <c r="D26" s="56"/>
      <c r="E26" s="56"/>
      <c r="F26" s="56"/>
      <c r="G26" s="56"/>
      <c r="H26" s="167"/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3"/>
      <c r="B28" s="166"/>
      <c r="C28" s="58"/>
      <c r="D28" s="56"/>
      <c r="E28" s="56"/>
      <c r="F28" s="56"/>
      <c r="G28" s="56"/>
      <c r="H28" s="167"/>
      <c r="I28" s="168"/>
    </row>
    <row r="29" spans="1:10" s="8" customFormat="1" ht="20.100000000000001" customHeight="1" x14ac:dyDescent="0.2">
      <c r="A29" s="13"/>
      <c r="B29" s="166"/>
      <c r="C29" s="58"/>
      <c r="D29" s="56"/>
      <c r="E29" s="56"/>
      <c r="F29" s="56"/>
      <c r="G29" s="56"/>
      <c r="H29" s="167"/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16175-B64C-475E-9D6B-D99780C572CF}">
  <sheetPr>
    <pageSetUpPr fitToPage="1"/>
  </sheetPr>
  <dimension ref="A1:M77"/>
  <sheetViews>
    <sheetView topLeftCell="A2" zoomScale="80" zoomScaleNormal="80" workbookViewId="0">
      <selection activeCell="B28" sqref="B28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925</v>
      </c>
      <c r="B5" s="201"/>
      <c r="C5" s="201" t="s">
        <v>926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375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>
        <v>375</v>
      </c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6" t="s">
        <v>862</v>
      </c>
      <c r="B23" s="166"/>
      <c r="C23" s="58"/>
      <c r="D23" s="56"/>
      <c r="E23" s="56"/>
      <c r="F23" s="56"/>
      <c r="G23" s="56"/>
      <c r="H23" s="167"/>
      <c r="I23" s="168"/>
    </row>
    <row r="24" spans="1:10" s="8" customFormat="1" ht="20.100000000000001" customHeight="1" x14ac:dyDescent="0.2">
      <c r="A24" s="13" t="s">
        <v>927</v>
      </c>
      <c r="B24" s="166" t="s">
        <v>486</v>
      </c>
      <c r="C24" s="58" t="s">
        <v>879</v>
      </c>
      <c r="D24" s="56">
        <v>6</v>
      </c>
      <c r="E24" s="56">
        <v>110</v>
      </c>
      <c r="F24" s="56"/>
      <c r="G24" s="56"/>
      <c r="H24" s="167">
        <f>G24/E24</f>
        <v>0</v>
      </c>
      <c r="I24" s="168"/>
    </row>
    <row r="25" spans="1:10" s="8" customFormat="1" ht="20.100000000000001" customHeight="1" x14ac:dyDescent="0.2">
      <c r="A25" s="13" t="s">
        <v>928</v>
      </c>
      <c r="B25" s="166" t="s">
        <v>930</v>
      </c>
      <c r="C25" s="58" t="s">
        <v>880</v>
      </c>
      <c r="D25" s="56" t="s">
        <v>882</v>
      </c>
      <c r="E25" s="56">
        <v>265</v>
      </c>
      <c r="F25" s="56"/>
      <c r="G25" s="56"/>
      <c r="H25" s="167">
        <f>G25/E25</f>
        <v>0</v>
      </c>
      <c r="I25" s="168"/>
    </row>
    <row r="26" spans="1:10" s="8" customFormat="1" ht="20.100000000000001" customHeight="1" x14ac:dyDescent="0.2">
      <c r="A26" s="16"/>
      <c r="B26" s="166"/>
      <c r="C26" s="58"/>
      <c r="D26" s="56"/>
      <c r="E26" s="87">
        <f>SUM(E24:E25)</f>
        <v>375</v>
      </c>
      <c r="F26" s="56"/>
      <c r="G26" s="87">
        <f>SUM(G24:G25)</f>
        <v>0</v>
      </c>
      <c r="H26" s="173">
        <f t="shared" ref="H26:H29" si="0">G26/E26</f>
        <v>0</v>
      </c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6" t="s">
        <v>863</v>
      </c>
      <c r="B28" s="166" t="s">
        <v>486</v>
      </c>
      <c r="C28" s="58" t="s">
        <v>868</v>
      </c>
      <c r="D28" s="56" t="s">
        <v>881</v>
      </c>
      <c r="E28" s="56">
        <v>375</v>
      </c>
      <c r="F28" s="56"/>
      <c r="G28" s="56"/>
      <c r="H28" s="167">
        <f t="shared" si="0"/>
        <v>0</v>
      </c>
      <c r="I28" s="168"/>
    </row>
    <row r="29" spans="1:10" s="8" customFormat="1" ht="20.100000000000001" customHeight="1" x14ac:dyDescent="0.2">
      <c r="A29" s="13" t="s">
        <v>929</v>
      </c>
      <c r="B29" s="166"/>
      <c r="C29" s="58"/>
      <c r="D29" s="56"/>
      <c r="E29" s="87">
        <f>SUM(E27:E28)</f>
        <v>375</v>
      </c>
      <c r="F29" s="56"/>
      <c r="G29" s="87">
        <f>SUM(G27:G28)</f>
        <v>0</v>
      </c>
      <c r="H29" s="173">
        <f t="shared" si="0"/>
        <v>0</v>
      </c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BA1B-8273-425A-B026-25C13E8CD0B2}">
  <sheetPr>
    <pageSetUpPr fitToPage="1"/>
  </sheetPr>
  <dimension ref="A1:M77"/>
  <sheetViews>
    <sheetView zoomScale="80" zoomScaleNormal="80" workbookViewId="0">
      <selection activeCell="B17" sqref="B17:D17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931</v>
      </c>
      <c r="B5" s="201"/>
      <c r="C5" s="201" t="s">
        <v>932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370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/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3" t="s">
        <v>934</v>
      </c>
      <c r="B23" s="166" t="s">
        <v>933</v>
      </c>
      <c r="C23" s="58" t="s">
        <v>496</v>
      </c>
      <c r="D23" s="56" t="s">
        <v>497</v>
      </c>
      <c r="E23" s="56">
        <v>165</v>
      </c>
      <c r="F23" s="56"/>
      <c r="G23" s="56"/>
      <c r="H23" s="167">
        <f>G23/E23</f>
        <v>0</v>
      </c>
      <c r="I23" s="168"/>
    </row>
    <row r="24" spans="1:10" s="8" customFormat="1" ht="20.100000000000001" customHeight="1" x14ac:dyDescent="0.2">
      <c r="A24" s="13" t="s">
        <v>935</v>
      </c>
      <c r="B24" s="166" t="s">
        <v>498</v>
      </c>
      <c r="C24" s="58" t="s">
        <v>483</v>
      </c>
      <c r="D24" s="56" t="s">
        <v>484</v>
      </c>
      <c r="E24" s="56">
        <v>205</v>
      </c>
      <c r="F24" s="56"/>
      <c r="G24" s="57"/>
      <c r="H24" s="167">
        <f t="shared" ref="H24:H25" si="0">G24/E24</f>
        <v>0</v>
      </c>
      <c r="I24" s="168"/>
    </row>
    <row r="25" spans="1:10" s="8" customFormat="1" ht="20.100000000000001" customHeight="1" x14ac:dyDescent="0.2">
      <c r="A25" s="16"/>
      <c r="B25" s="166"/>
      <c r="C25" s="58"/>
      <c r="D25" s="56"/>
      <c r="E25" s="87">
        <f>SUM(E23:E24)</f>
        <v>370</v>
      </c>
      <c r="F25" s="56"/>
      <c r="G25" s="87">
        <f>SUM(G23:G24)</f>
        <v>0</v>
      </c>
      <c r="H25" s="173">
        <f t="shared" si="0"/>
        <v>0</v>
      </c>
      <c r="I25" s="168"/>
    </row>
    <row r="26" spans="1:10" s="8" customFormat="1" ht="20.100000000000001" customHeight="1" x14ac:dyDescent="0.2">
      <c r="A26" s="13"/>
      <c r="B26" s="166"/>
      <c r="C26" s="58"/>
      <c r="D26" s="56"/>
      <c r="E26" s="56"/>
      <c r="F26" s="56"/>
      <c r="G26" s="56"/>
      <c r="H26" s="167"/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3"/>
      <c r="B28" s="166"/>
      <c r="C28" s="58"/>
      <c r="D28" s="56"/>
      <c r="E28" s="56"/>
      <c r="F28" s="56"/>
      <c r="G28" s="56"/>
      <c r="H28" s="167"/>
      <c r="I28" s="168"/>
    </row>
    <row r="29" spans="1:10" s="8" customFormat="1" ht="20.100000000000001" customHeight="1" x14ac:dyDescent="0.2">
      <c r="A29" s="13"/>
      <c r="B29" s="166"/>
      <c r="C29" s="58"/>
      <c r="D29" s="56"/>
      <c r="E29" s="56"/>
      <c r="F29" s="56"/>
      <c r="G29" s="56"/>
      <c r="H29" s="167"/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2DFA-FAD1-4624-AD4C-E3073BE041B5}">
  <sheetPr>
    <pageSetUpPr fitToPage="1"/>
  </sheetPr>
  <dimension ref="A1:M77"/>
  <sheetViews>
    <sheetView topLeftCell="A2" zoomScale="80" zoomScaleNormal="80" workbookViewId="0">
      <selection activeCell="B28" sqref="B28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936</v>
      </c>
      <c r="B5" s="201"/>
      <c r="C5" s="201" t="s">
        <v>937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375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>
        <v>375</v>
      </c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6" t="s">
        <v>862</v>
      </c>
      <c r="B23" s="166"/>
      <c r="C23" s="58"/>
      <c r="D23" s="56"/>
      <c r="E23" s="56"/>
      <c r="F23" s="56"/>
      <c r="G23" s="56"/>
      <c r="H23" s="167"/>
      <c r="I23" s="168"/>
    </row>
    <row r="24" spans="1:10" s="8" customFormat="1" ht="20.100000000000001" customHeight="1" x14ac:dyDescent="0.2">
      <c r="A24" s="13" t="s">
        <v>938</v>
      </c>
      <c r="B24" s="166" t="s">
        <v>485</v>
      </c>
      <c r="C24" s="58" t="s">
        <v>879</v>
      </c>
      <c r="D24" s="56">
        <v>6</v>
      </c>
      <c r="E24" s="56">
        <v>110</v>
      </c>
      <c r="F24" s="56"/>
      <c r="G24" s="56"/>
      <c r="H24" s="167">
        <f>G24/E24</f>
        <v>0</v>
      </c>
      <c r="I24" s="168"/>
    </row>
    <row r="25" spans="1:10" s="8" customFormat="1" ht="20.100000000000001" customHeight="1" x14ac:dyDescent="0.2">
      <c r="A25" s="13" t="s">
        <v>939</v>
      </c>
      <c r="B25" s="166" t="s">
        <v>941</v>
      </c>
      <c r="C25" s="58" t="s">
        <v>880</v>
      </c>
      <c r="D25" s="56" t="s">
        <v>882</v>
      </c>
      <c r="E25" s="56">
        <v>265</v>
      </c>
      <c r="F25" s="56"/>
      <c r="G25" s="56"/>
      <c r="H25" s="167">
        <f>G25/E25</f>
        <v>0</v>
      </c>
      <c r="I25" s="168"/>
    </row>
    <row r="26" spans="1:10" s="8" customFormat="1" ht="20.100000000000001" customHeight="1" x14ac:dyDescent="0.2">
      <c r="A26" s="16"/>
      <c r="B26" s="166"/>
      <c r="C26" s="58"/>
      <c r="D26" s="56"/>
      <c r="E26" s="87">
        <f>SUM(E24:E25)</f>
        <v>375</v>
      </c>
      <c r="F26" s="56"/>
      <c r="G26" s="87">
        <f>SUM(G24:G25)</f>
        <v>0</v>
      </c>
      <c r="H26" s="173">
        <f t="shared" ref="H26:H29" si="0">G26/E26</f>
        <v>0</v>
      </c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6" t="s">
        <v>863</v>
      </c>
      <c r="B28" s="166" t="s">
        <v>485</v>
      </c>
      <c r="C28" s="58" t="s">
        <v>868</v>
      </c>
      <c r="D28" s="56" t="s">
        <v>881</v>
      </c>
      <c r="E28" s="56">
        <v>375</v>
      </c>
      <c r="F28" s="56"/>
      <c r="G28" s="56"/>
      <c r="H28" s="167">
        <f t="shared" si="0"/>
        <v>0</v>
      </c>
      <c r="I28" s="168"/>
    </row>
    <row r="29" spans="1:10" s="8" customFormat="1" ht="20.100000000000001" customHeight="1" x14ac:dyDescent="0.2">
      <c r="A29" s="13" t="s">
        <v>940</v>
      </c>
      <c r="B29" s="166"/>
      <c r="C29" s="58"/>
      <c r="D29" s="56"/>
      <c r="E29" s="87">
        <f>SUM(E27:E28)</f>
        <v>375</v>
      </c>
      <c r="F29" s="56"/>
      <c r="G29" s="87">
        <f>SUM(G27:G28)</f>
        <v>0</v>
      </c>
      <c r="H29" s="173">
        <f t="shared" si="0"/>
        <v>0</v>
      </c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FB500-A9B2-478F-8330-78B98CE7AAF4}">
  <sheetPr>
    <pageSetUpPr fitToPage="1"/>
  </sheetPr>
  <dimension ref="A1:M77"/>
  <sheetViews>
    <sheetView zoomScale="80" zoomScaleNormal="80" workbookViewId="0">
      <selection activeCell="J14" sqref="J14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942</v>
      </c>
      <c r="B5" s="201"/>
      <c r="C5" s="201" t="s">
        <v>943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370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/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3" t="s">
        <v>944</v>
      </c>
      <c r="B23" s="166" t="s">
        <v>946</v>
      </c>
      <c r="C23" s="58" t="s">
        <v>496</v>
      </c>
      <c r="D23" s="56" t="s">
        <v>497</v>
      </c>
      <c r="E23" s="56">
        <v>165</v>
      </c>
      <c r="F23" s="56"/>
      <c r="G23" s="56"/>
      <c r="H23" s="167">
        <f>G23/E23</f>
        <v>0</v>
      </c>
      <c r="I23" s="168"/>
    </row>
    <row r="24" spans="1:10" s="8" customFormat="1" ht="20.100000000000001" customHeight="1" x14ac:dyDescent="0.2">
      <c r="A24" s="13" t="s">
        <v>945</v>
      </c>
      <c r="B24" s="166" t="s">
        <v>495</v>
      </c>
      <c r="C24" s="58" t="s">
        <v>483</v>
      </c>
      <c r="D24" s="56" t="s">
        <v>484</v>
      </c>
      <c r="E24" s="56">
        <v>205</v>
      </c>
      <c r="F24" s="56"/>
      <c r="G24" s="57"/>
      <c r="H24" s="167">
        <f t="shared" ref="H24:H25" si="0">G24/E24</f>
        <v>0</v>
      </c>
      <c r="I24" s="168"/>
    </row>
    <row r="25" spans="1:10" s="8" customFormat="1" ht="20.100000000000001" customHeight="1" x14ac:dyDescent="0.2">
      <c r="A25" s="16"/>
      <c r="B25" s="166"/>
      <c r="C25" s="58"/>
      <c r="D25" s="56"/>
      <c r="E25" s="87">
        <f>SUM(E23:E24)</f>
        <v>370</v>
      </c>
      <c r="F25" s="56"/>
      <c r="G25" s="87">
        <f>SUM(G23:G24)</f>
        <v>0</v>
      </c>
      <c r="H25" s="173">
        <f t="shared" si="0"/>
        <v>0</v>
      </c>
      <c r="I25" s="168"/>
    </row>
    <row r="26" spans="1:10" s="8" customFormat="1" ht="20.100000000000001" customHeight="1" x14ac:dyDescent="0.2">
      <c r="A26" s="13"/>
      <c r="B26" s="166"/>
      <c r="C26" s="58"/>
      <c r="D26" s="56"/>
      <c r="E26" s="56"/>
      <c r="F26" s="56"/>
      <c r="G26" s="56"/>
      <c r="H26" s="167"/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3"/>
      <c r="B28" s="166"/>
      <c r="C28" s="58"/>
      <c r="D28" s="56"/>
      <c r="E28" s="56"/>
      <c r="F28" s="56"/>
      <c r="G28" s="56"/>
      <c r="H28" s="167"/>
      <c r="I28" s="168"/>
    </row>
    <row r="29" spans="1:10" s="8" customFormat="1" ht="20.100000000000001" customHeight="1" x14ac:dyDescent="0.2">
      <c r="A29" s="13"/>
      <c r="B29" s="166"/>
      <c r="C29" s="58"/>
      <c r="D29" s="56"/>
      <c r="E29" s="56"/>
      <c r="F29" s="56"/>
      <c r="G29" s="56"/>
      <c r="H29" s="167"/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E865-1697-4402-A185-18D2700824F5}">
  <sheetPr>
    <pageSetUpPr fitToPage="1"/>
  </sheetPr>
  <dimension ref="A1:M60"/>
  <sheetViews>
    <sheetView tabSelected="1" topLeftCell="A7" zoomScale="80" zoomScaleNormal="80" workbookViewId="0">
      <selection activeCell="J16" sqref="J16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ht="15" customHeight="1" x14ac:dyDescent="0.25">
      <c r="A5" s="202" t="s">
        <v>462</v>
      </c>
      <c r="B5" s="202"/>
      <c r="C5" s="202"/>
      <c r="D5" s="202" t="s">
        <v>494</v>
      </c>
      <c r="E5" s="202"/>
      <c r="F5" s="202"/>
      <c r="G5" s="202"/>
      <c r="H5" s="202"/>
      <c r="I5" s="10"/>
      <c r="J5" s="10"/>
      <c r="K5" s="10"/>
      <c r="L5" s="1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ht="54.75" thickBot="1" x14ac:dyDescent="0.3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J7" s="160" t="s">
        <v>481</v>
      </c>
    </row>
    <row r="8" spans="1:13" ht="15.75" x14ac:dyDescent="0.25">
      <c r="A8" s="13" t="s">
        <v>430</v>
      </c>
      <c r="B8" s="258" t="s">
        <v>994</v>
      </c>
      <c r="C8" s="259" t="s">
        <v>987</v>
      </c>
      <c r="D8" s="14"/>
      <c r="E8" s="14">
        <v>95</v>
      </c>
      <c r="F8" s="14"/>
      <c r="G8" s="14"/>
      <c r="H8" s="260">
        <f t="shared" ref="H8" si="0">G8/E8</f>
        <v>0</v>
      </c>
      <c r="I8" s="261"/>
      <c r="J8" s="261" t="s">
        <v>996</v>
      </c>
    </row>
    <row r="9" spans="1:13" ht="15.75" x14ac:dyDescent="0.25">
      <c r="A9" s="13" t="s">
        <v>431</v>
      </c>
      <c r="B9" s="258" t="s">
        <v>988</v>
      </c>
      <c r="C9" s="259" t="s">
        <v>987</v>
      </c>
      <c r="D9" s="14"/>
      <c r="E9" s="14">
        <v>165</v>
      </c>
      <c r="F9" s="14"/>
      <c r="G9" s="14"/>
      <c r="H9" s="260">
        <f t="shared" ref="H9:H41" si="1">G9/E9</f>
        <v>0</v>
      </c>
      <c r="I9" s="261"/>
      <c r="J9" s="261" t="s">
        <v>991</v>
      </c>
    </row>
    <row r="10" spans="1:13" ht="15.75" x14ac:dyDescent="0.25">
      <c r="A10" s="13" t="s">
        <v>432</v>
      </c>
      <c r="B10" s="258" t="s">
        <v>989</v>
      </c>
      <c r="C10" s="259" t="s">
        <v>987</v>
      </c>
      <c r="D10" s="14"/>
      <c r="E10" s="14">
        <v>135</v>
      </c>
      <c r="F10" s="14"/>
      <c r="G10" s="14"/>
      <c r="H10" s="260">
        <f t="shared" si="1"/>
        <v>0</v>
      </c>
      <c r="I10" s="261"/>
      <c r="J10" s="261" t="s">
        <v>990</v>
      </c>
    </row>
    <row r="11" spans="1:13" ht="15.75" x14ac:dyDescent="0.25">
      <c r="A11" s="13" t="s">
        <v>433</v>
      </c>
      <c r="B11" s="258" t="s">
        <v>480</v>
      </c>
      <c r="C11" s="259" t="s">
        <v>483</v>
      </c>
      <c r="D11" s="14" t="s">
        <v>484</v>
      </c>
      <c r="E11" s="14">
        <v>220</v>
      </c>
      <c r="F11" s="14"/>
      <c r="G11" s="14"/>
      <c r="H11" s="260">
        <f t="shared" si="1"/>
        <v>0</v>
      </c>
      <c r="I11" s="261"/>
      <c r="J11" s="261" t="s">
        <v>482</v>
      </c>
    </row>
    <row r="12" spans="1:13" ht="15.75" x14ac:dyDescent="0.25">
      <c r="A12" s="13" t="s">
        <v>434</v>
      </c>
      <c r="B12" s="258" t="s">
        <v>485</v>
      </c>
      <c r="C12" s="259" t="s">
        <v>483</v>
      </c>
      <c r="D12" s="14" t="s">
        <v>484</v>
      </c>
      <c r="E12" s="14">
        <v>220</v>
      </c>
      <c r="F12" s="14"/>
      <c r="G12" s="14"/>
      <c r="H12" s="260">
        <f t="shared" si="1"/>
        <v>0</v>
      </c>
      <c r="I12" s="261"/>
      <c r="J12" s="261" t="s">
        <v>482</v>
      </c>
    </row>
    <row r="13" spans="1:13" s="19" customFormat="1" ht="15.75" x14ac:dyDescent="0.25">
      <c r="A13" s="13" t="s">
        <v>435</v>
      </c>
      <c r="B13" s="258" t="s">
        <v>486</v>
      </c>
      <c r="C13" s="259" t="s">
        <v>483</v>
      </c>
      <c r="D13" s="14" t="s">
        <v>484</v>
      </c>
      <c r="E13" s="14">
        <v>220</v>
      </c>
      <c r="F13" s="14"/>
      <c r="G13" s="14"/>
      <c r="H13" s="260">
        <f t="shared" si="1"/>
        <v>0</v>
      </c>
      <c r="I13" s="261"/>
      <c r="J13" s="261" t="s">
        <v>482</v>
      </c>
    </row>
    <row r="14" spans="1:13" s="19" customFormat="1" ht="15.75" x14ac:dyDescent="0.25">
      <c r="A14" s="13" t="s">
        <v>436</v>
      </c>
      <c r="B14" s="258" t="s">
        <v>487</v>
      </c>
      <c r="C14" s="259" t="s">
        <v>483</v>
      </c>
      <c r="D14" s="14" t="s">
        <v>484</v>
      </c>
      <c r="E14" s="14">
        <v>220</v>
      </c>
      <c r="F14" s="14"/>
      <c r="G14" s="14"/>
      <c r="H14" s="260">
        <f t="shared" si="1"/>
        <v>0</v>
      </c>
      <c r="I14" s="261"/>
      <c r="J14" s="261" t="s">
        <v>482</v>
      </c>
    </row>
    <row r="15" spans="1:13" s="19" customFormat="1" ht="15.75" x14ac:dyDescent="0.25">
      <c r="A15" s="13" t="s">
        <v>437</v>
      </c>
      <c r="B15" s="258" t="s">
        <v>488</v>
      </c>
      <c r="C15" s="259" t="s">
        <v>483</v>
      </c>
      <c r="D15" s="14" t="s">
        <v>484</v>
      </c>
      <c r="E15" s="14">
        <v>220</v>
      </c>
      <c r="F15" s="14"/>
      <c r="G15" s="14"/>
      <c r="H15" s="260">
        <f t="shared" si="1"/>
        <v>0</v>
      </c>
      <c r="I15" s="262"/>
      <c r="J15" s="261" t="s">
        <v>482</v>
      </c>
    </row>
    <row r="16" spans="1:13" s="19" customFormat="1" ht="15.75" x14ac:dyDescent="0.25">
      <c r="A16" s="13" t="s">
        <v>438</v>
      </c>
      <c r="B16" s="258" t="s">
        <v>489</v>
      </c>
      <c r="C16" s="259" t="s">
        <v>483</v>
      </c>
      <c r="D16" s="14" t="s">
        <v>484</v>
      </c>
      <c r="E16" s="14">
        <v>220</v>
      </c>
      <c r="F16" s="14"/>
      <c r="G16" s="14"/>
      <c r="H16" s="260">
        <f t="shared" si="1"/>
        <v>0</v>
      </c>
      <c r="I16" s="262"/>
      <c r="J16" s="261" t="s">
        <v>482</v>
      </c>
    </row>
    <row r="17" spans="1:10" s="19" customFormat="1" ht="15.75" x14ac:dyDescent="0.25">
      <c r="A17" s="13" t="s">
        <v>439</v>
      </c>
      <c r="B17" s="263" t="s">
        <v>490</v>
      </c>
      <c r="C17" s="259" t="s">
        <v>483</v>
      </c>
      <c r="D17" s="14" t="s">
        <v>484</v>
      </c>
      <c r="E17" s="14">
        <v>220</v>
      </c>
      <c r="F17" s="264"/>
      <c r="G17" s="264"/>
      <c r="H17" s="15">
        <f t="shared" si="1"/>
        <v>0</v>
      </c>
      <c r="I17" s="262"/>
      <c r="J17" s="261" t="s">
        <v>482</v>
      </c>
    </row>
    <row r="18" spans="1:10" ht="15.75" x14ac:dyDescent="0.25">
      <c r="A18" s="13" t="s">
        <v>440</v>
      </c>
      <c r="B18" s="263" t="s">
        <v>491</v>
      </c>
      <c r="C18" s="259" t="s">
        <v>483</v>
      </c>
      <c r="D18" s="14" t="s">
        <v>484</v>
      </c>
      <c r="E18" s="14">
        <v>220</v>
      </c>
      <c r="F18" s="264"/>
      <c r="G18" s="264"/>
      <c r="H18" s="15">
        <f t="shared" si="1"/>
        <v>0</v>
      </c>
      <c r="I18" s="262"/>
      <c r="J18" s="261" t="s">
        <v>482</v>
      </c>
    </row>
    <row r="19" spans="1:10" ht="15.75" x14ac:dyDescent="0.25">
      <c r="A19" s="13" t="s">
        <v>441</v>
      </c>
      <c r="B19" s="258" t="s">
        <v>480</v>
      </c>
      <c r="C19" s="259" t="s">
        <v>483</v>
      </c>
      <c r="D19" s="14" t="s">
        <v>484</v>
      </c>
      <c r="E19" s="14">
        <v>220</v>
      </c>
      <c r="F19" s="264"/>
      <c r="G19" s="264"/>
      <c r="H19" s="15">
        <f t="shared" si="1"/>
        <v>0</v>
      </c>
      <c r="I19" s="262"/>
      <c r="J19" s="261" t="s">
        <v>492</v>
      </c>
    </row>
    <row r="20" spans="1:10" ht="15.75" x14ac:dyDescent="0.25">
      <c r="A20" s="13" t="s">
        <v>442</v>
      </c>
      <c r="B20" s="258" t="s">
        <v>485</v>
      </c>
      <c r="C20" s="259" t="s">
        <v>483</v>
      </c>
      <c r="D20" s="14" t="s">
        <v>484</v>
      </c>
      <c r="E20" s="14">
        <v>220</v>
      </c>
      <c r="F20" s="264"/>
      <c r="G20" s="264"/>
      <c r="H20" s="15">
        <f t="shared" si="1"/>
        <v>0</v>
      </c>
      <c r="I20" s="261"/>
      <c r="J20" s="261" t="s">
        <v>492</v>
      </c>
    </row>
    <row r="21" spans="1:10" s="19" customFormat="1" ht="15.75" x14ac:dyDescent="0.25">
      <c r="A21" s="13" t="s">
        <v>443</v>
      </c>
      <c r="B21" s="258" t="s">
        <v>486</v>
      </c>
      <c r="C21" s="259" t="s">
        <v>483</v>
      </c>
      <c r="D21" s="14" t="s">
        <v>484</v>
      </c>
      <c r="E21" s="14">
        <v>220</v>
      </c>
      <c r="F21" s="264"/>
      <c r="G21" s="264"/>
      <c r="H21" s="15">
        <f t="shared" si="1"/>
        <v>0</v>
      </c>
      <c r="I21" s="261"/>
      <c r="J21" s="261" t="s">
        <v>492</v>
      </c>
    </row>
    <row r="22" spans="1:10" ht="15.75" x14ac:dyDescent="0.25">
      <c r="A22" s="13" t="s">
        <v>444</v>
      </c>
      <c r="B22" s="258" t="s">
        <v>487</v>
      </c>
      <c r="C22" s="259" t="s">
        <v>483</v>
      </c>
      <c r="D22" s="14" t="s">
        <v>484</v>
      </c>
      <c r="E22" s="14">
        <v>220</v>
      </c>
      <c r="F22" s="14"/>
      <c r="G22" s="14"/>
      <c r="H22" s="15">
        <f t="shared" si="1"/>
        <v>0</v>
      </c>
      <c r="I22" s="261"/>
      <c r="J22" s="261" t="s">
        <v>492</v>
      </c>
    </row>
    <row r="23" spans="1:10" ht="15.75" x14ac:dyDescent="0.25">
      <c r="A23" s="13" t="s">
        <v>445</v>
      </c>
      <c r="B23" s="258" t="s">
        <v>488</v>
      </c>
      <c r="C23" s="259" t="s">
        <v>483</v>
      </c>
      <c r="D23" s="14" t="s">
        <v>484</v>
      </c>
      <c r="E23" s="14">
        <v>220</v>
      </c>
      <c r="F23" s="264"/>
      <c r="G23" s="264"/>
      <c r="H23" s="15">
        <f t="shared" si="1"/>
        <v>0</v>
      </c>
      <c r="I23" s="262"/>
      <c r="J23" s="261" t="s">
        <v>492</v>
      </c>
    </row>
    <row r="24" spans="1:10" ht="15.75" x14ac:dyDescent="0.25">
      <c r="A24" s="13" t="s">
        <v>446</v>
      </c>
      <c r="B24" s="258" t="s">
        <v>489</v>
      </c>
      <c r="C24" s="259" t="s">
        <v>483</v>
      </c>
      <c r="D24" s="14" t="s">
        <v>484</v>
      </c>
      <c r="E24" s="14">
        <v>220</v>
      </c>
      <c r="F24" s="264"/>
      <c r="G24" s="264"/>
      <c r="H24" s="15">
        <f t="shared" si="1"/>
        <v>0</v>
      </c>
      <c r="I24" s="261"/>
      <c r="J24" s="261" t="s">
        <v>492</v>
      </c>
    </row>
    <row r="25" spans="1:10" ht="15.75" x14ac:dyDescent="0.25">
      <c r="A25" s="13" t="s">
        <v>447</v>
      </c>
      <c r="B25" s="263" t="s">
        <v>490</v>
      </c>
      <c r="C25" s="259" t="s">
        <v>483</v>
      </c>
      <c r="D25" s="14" t="s">
        <v>484</v>
      </c>
      <c r="E25" s="14">
        <v>220</v>
      </c>
      <c r="F25" s="264"/>
      <c r="G25" s="264"/>
      <c r="H25" s="15">
        <f t="shared" si="1"/>
        <v>0</v>
      </c>
      <c r="I25" s="261"/>
      <c r="J25" s="261" t="s">
        <v>492</v>
      </c>
    </row>
    <row r="26" spans="1:10" ht="15.75" x14ac:dyDescent="0.25">
      <c r="A26" s="13" t="s">
        <v>448</v>
      </c>
      <c r="B26" s="263" t="s">
        <v>491</v>
      </c>
      <c r="C26" s="259" t="s">
        <v>483</v>
      </c>
      <c r="D26" s="14" t="s">
        <v>484</v>
      </c>
      <c r="E26" s="14">
        <v>220</v>
      </c>
      <c r="F26" s="264"/>
      <c r="G26" s="264"/>
      <c r="H26" s="15">
        <f t="shared" si="1"/>
        <v>0</v>
      </c>
      <c r="I26" s="261"/>
      <c r="J26" s="261" t="s">
        <v>492</v>
      </c>
    </row>
    <row r="27" spans="1:10" ht="15.75" x14ac:dyDescent="0.25">
      <c r="A27" s="13" t="s">
        <v>449</v>
      </c>
      <c r="B27" s="263" t="s">
        <v>495</v>
      </c>
      <c r="C27" s="265" t="s">
        <v>496</v>
      </c>
      <c r="D27" s="264" t="s">
        <v>497</v>
      </c>
      <c r="E27" s="264">
        <v>100</v>
      </c>
      <c r="F27" s="264"/>
      <c r="G27" s="264"/>
      <c r="H27" s="15">
        <f t="shared" si="1"/>
        <v>0</v>
      </c>
      <c r="I27" s="261"/>
      <c r="J27" s="261" t="s">
        <v>493</v>
      </c>
    </row>
    <row r="28" spans="1:10" ht="15.75" x14ac:dyDescent="0.25">
      <c r="A28" s="13" t="s">
        <v>450</v>
      </c>
      <c r="B28" s="263" t="s">
        <v>498</v>
      </c>
      <c r="C28" s="265" t="s">
        <v>496</v>
      </c>
      <c r="D28" s="264" t="s">
        <v>497</v>
      </c>
      <c r="E28" s="264">
        <v>100</v>
      </c>
      <c r="F28" s="264"/>
      <c r="G28" s="264"/>
      <c r="H28" s="15">
        <f t="shared" si="1"/>
        <v>0</v>
      </c>
      <c r="I28" s="261"/>
      <c r="J28" s="261" t="s">
        <v>493</v>
      </c>
    </row>
    <row r="29" spans="1:10" ht="15.75" x14ac:dyDescent="0.25">
      <c r="A29" s="13" t="s">
        <v>451</v>
      </c>
      <c r="B29" s="263" t="s">
        <v>499</v>
      </c>
      <c r="C29" s="265" t="s">
        <v>496</v>
      </c>
      <c r="D29" s="264" t="s">
        <v>497</v>
      </c>
      <c r="E29" s="264">
        <v>100</v>
      </c>
      <c r="F29" s="264"/>
      <c r="G29" s="264"/>
      <c r="H29" s="15">
        <f t="shared" si="1"/>
        <v>0</v>
      </c>
      <c r="I29" s="261"/>
      <c r="J29" s="261" t="s">
        <v>493</v>
      </c>
    </row>
    <row r="30" spans="1:10" ht="15.75" x14ac:dyDescent="0.25">
      <c r="A30" s="13" t="s">
        <v>452</v>
      </c>
      <c r="B30" s="263" t="s">
        <v>500</v>
      </c>
      <c r="C30" s="265" t="s">
        <v>496</v>
      </c>
      <c r="D30" s="264" t="s">
        <v>497</v>
      </c>
      <c r="E30" s="264">
        <v>100</v>
      </c>
      <c r="F30" s="264"/>
      <c r="G30" s="264"/>
      <c r="H30" s="15">
        <f t="shared" si="1"/>
        <v>0</v>
      </c>
      <c r="I30" s="261"/>
      <c r="J30" s="261" t="s">
        <v>493</v>
      </c>
    </row>
    <row r="31" spans="1:10" ht="15.75" x14ac:dyDescent="0.25">
      <c r="A31" s="13" t="s">
        <v>453</v>
      </c>
      <c r="B31" s="263" t="s">
        <v>501</v>
      </c>
      <c r="C31" s="265" t="s">
        <v>496</v>
      </c>
      <c r="D31" s="264" t="s">
        <v>497</v>
      </c>
      <c r="E31" s="264">
        <v>100</v>
      </c>
      <c r="F31" s="264"/>
      <c r="G31" s="264"/>
      <c r="H31" s="15">
        <f t="shared" si="1"/>
        <v>0</v>
      </c>
      <c r="I31" s="261"/>
      <c r="J31" s="261" t="s">
        <v>493</v>
      </c>
    </row>
    <row r="32" spans="1:10" ht="15.75" x14ac:dyDescent="0.25">
      <c r="A32" s="13" t="s">
        <v>454</v>
      </c>
      <c r="B32" s="263" t="s">
        <v>502</v>
      </c>
      <c r="C32" s="265" t="s">
        <v>496</v>
      </c>
      <c r="D32" s="264" t="s">
        <v>497</v>
      </c>
      <c r="E32" s="264">
        <v>100</v>
      </c>
      <c r="F32" s="264"/>
      <c r="G32" s="264"/>
      <c r="H32" s="15">
        <f t="shared" si="1"/>
        <v>0</v>
      </c>
      <c r="I32" s="261"/>
      <c r="J32" s="261" t="s">
        <v>493</v>
      </c>
    </row>
    <row r="33" spans="1:10" ht="15.75" x14ac:dyDescent="0.25">
      <c r="A33" s="13" t="s">
        <v>455</v>
      </c>
      <c r="B33" s="263" t="s">
        <v>503</v>
      </c>
      <c r="C33" s="265" t="s">
        <v>496</v>
      </c>
      <c r="D33" s="264" t="s">
        <v>497</v>
      </c>
      <c r="E33" s="264">
        <v>100</v>
      </c>
      <c r="F33" s="264"/>
      <c r="G33" s="264"/>
      <c r="H33" s="15">
        <f t="shared" si="1"/>
        <v>0</v>
      </c>
      <c r="I33" s="261"/>
      <c r="J33" s="261" t="s">
        <v>493</v>
      </c>
    </row>
    <row r="34" spans="1:10" ht="15.75" x14ac:dyDescent="0.25">
      <c r="A34" s="13" t="s">
        <v>456</v>
      </c>
      <c r="B34" s="263" t="s">
        <v>504</v>
      </c>
      <c r="C34" s="265" t="s">
        <v>496</v>
      </c>
      <c r="D34" s="264" t="s">
        <v>497</v>
      </c>
      <c r="E34" s="264">
        <v>100</v>
      </c>
      <c r="F34" s="264"/>
      <c r="G34" s="264"/>
      <c r="H34" s="15">
        <f t="shared" si="1"/>
        <v>0</v>
      </c>
      <c r="I34" s="261"/>
      <c r="J34" s="261" t="s">
        <v>493</v>
      </c>
    </row>
    <row r="35" spans="1:10" ht="15.75" x14ac:dyDescent="0.25">
      <c r="A35" s="13" t="s">
        <v>457</v>
      </c>
      <c r="B35" s="258" t="s">
        <v>480</v>
      </c>
      <c r="C35" s="259" t="s">
        <v>483</v>
      </c>
      <c r="D35" s="14" t="s">
        <v>484</v>
      </c>
      <c r="E35" s="14">
        <v>220</v>
      </c>
      <c r="F35" s="264"/>
      <c r="G35" s="264"/>
      <c r="H35" s="15">
        <f t="shared" si="1"/>
        <v>0</v>
      </c>
      <c r="I35" s="261"/>
      <c r="J35" s="261" t="s">
        <v>811</v>
      </c>
    </row>
    <row r="36" spans="1:10" ht="15.75" x14ac:dyDescent="0.25">
      <c r="A36" s="13" t="s">
        <v>458</v>
      </c>
      <c r="B36" s="258" t="s">
        <v>485</v>
      </c>
      <c r="C36" s="259" t="s">
        <v>483</v>
      </c>
      <c r="D36" s="14" t="s">
        <v>484</v>
      </c>
      <c r="E36" s="14">
        <v>220</v>
      </c>
      <c r="F36" s="264"/>
      <c r="G36" s="264"/>
      <c r="H36" s="15">
        <f t="shared" si="1"/>
        <v>0</v>
      </c>
      <c r="I36" s="261"/>
      <c r="J36" s="261" t="s">
        <v>811</v>
      </c>
    </row>
    <row r="37" spans="1:10" ht="15.75" x14ac:dyDescent="0.25">
      <c r="A37" s="13" t="s">
        <v>459</v>
      </c>
      <c r="B37" s="258" t="s">
        <v>486</v>
      </c>
      <c r="C37" s="259" t="s">
        <v>483</v>
      </c>
      <c r="D37" s="14" t="s">
        <v>484</v>
      </c>
      <c r="E37" s="14">
        <v>220</v>
      </c>
      <c r="F37" s="264"/>
      <c r="G37" s="264"/>
      <c r="H37" s="15">
        <f t="shared" si="1"/>
        <v>0</v>
      </c>
      <c r="I37" s="261"/>
      <c r="J37" s="261" t="s">
        <v>811</v>
      </c>
    </row>
    <row r="38" spans="1:10" ht="15.75" x14ac:dyDescent="0.25">
      <c r="A38" s="13" t="s">
        <v>460</v>
      </c>
      <c r="B38" s="258" t="s">
        <v>487</v>
      </c>
      <c r="C38" s="259" t="s">
        <v>483</v>
      </c>
      <c r="D38" s="14" t="s">
        <v>484</v>
      </c>
      <c r="E38" s="14">
        <v>220</v>
      </c>
      <c r="F38" s="264"/>
      <c r="G38" s="264"/>
      <c r="H38" s="15">
        <f t="shared" si="1"/>
        <v>0</v>
      </c>
      <c r="I38" s="261"/>
      <c r="J38" s="261" t="s">
        <v>811</v>
      </c>
    </row>
    <row r="39" spans="1:10" ht="15.75" x14ac:dyDescent="0.25">
      <c r="A39" s="13" t="s">
        <v>461</v>
      </c>
      <c r="B39" s="258" t="s">
        <v>488</v>
      </c>
      <c r="C39" s="259" t="s">
        <v>483</v>
      </c>
      <c r="D39" s="14" t="s">
        <v>484</v>
      </c>
      <c r="E39" s="14">
        <v>220</v>
      </c>
      <c r="F39" s="264"/>
      <c r="G39" s="264"/>
      <c r="H39" s="15">
        <f t="shared" si="1"/>
        <v>0</v>
      </c>
      <c r="I39" s="261"/>
      <c r="J39" s="261" t="s">
        <v>811</v>
      </c>
    </row>
    <row r="40" spans="1:10" ht="15.75" x14ac:dyDescent="0.25">
      <c r="A40" s="13" t="s">
        <v>801</v>
      </c>
      <c r="B40" s="258" t="s">
        <v>489</v>
      </c>
      <c r="C40" s="259" t="s">
        <v>483</v>
      </c>
      <c r="D40" s="14" t="s">
        <v>484</v>
      </c>
      <c r="E40" s="14">
        <v>220</v>
      </c>
      <c r="F40" s="264"/>
      <c r="G40" s="264"/>
      <c r="H40" s="15">
        <f t="shared" si="1"/>
        <v>0</v>
      </c>
      <c r="I40" s="261"/>
      <c r="J40" s="261" t="s">
        <v>811</v>
      </c>
    </row>
    <row r="41" spans="1:10" ht="15.75" x14ac:dyDescent="0.25">
      <c r="A41" s="266" t="s">
        <v>800</v>
      </c>
      <c r="B41" s="267"/>
      <c r="C41" s="268"/>
      <c r="D41" s="269"/>
      <c r="E41" s="270">
        <f>SUM(E9:E40)</f>
        <v>5940</v>
      </c>
      <c r="F41" s="269"/>
      <c r="G41" s="270">
        <f>SUM(G9:G40)</f>
        <v>0</v>
      </c>
      <c r="H41" s="17">
        <f t="shared" si="1"/>
        <v>0</v>
      </c>
      <c r="I41" s="261"/>
      <c r="J41" s="261"/>
    </row>
    <row r="42" spans="1:10" ht="16.5" thickBot="1" x14ac:dyDescent="0.3">
      <c r="A42" s="154"/>
      <c r="B42" s="155"/>
      <c r="C42" s="156"/>
      <c r="D42" s="157"/>
      <c r="E42" s="158"/>
      <c r="F42" s="157"/>
      <c r="G42" s="158"/>
      <c r="H42" s="159"/>
    </row>
    <row r="43" spans="1:10" ht="20.100000000000001" customHeight="1" x14ac:dyDescent="0.25">
      <c r="A43" s="26"/>
      <c r="B43" s="27"/>
      <c r="C43" s="28"/>
      <c r="D43" s="28"/>
      <c r="E43" s="29"/>
      <c r="F43" s="28"/>
      <c r="G43" s="30"/>
      <c r="H43" s="30"/>
    </row>
    <row r="44" spans="1:10" ht="20.100000000000001" customHeight="1" x14ac:dyDescent="0.25">
      <c r="A44" s="31"/>
      <c r="B44" s="31"/>
      <c r="C44" s="32"/>
      <c r="D44" s="33"/>
      <c r="E44" s="33"/>
      <c r="F44" s="33"/>
      <c r="G44" s="33"/>
      <c r="H44" s="34"/>
    </row>
    <row r="45" spans="1:10" ht="20.100000000000001" customHeight="1" x14ac:dyDescent="0.25">
      <c r="A45" s="31"/>
      <c r="B45" s="31"/>
      <c r="C45" s="32"/>
      <c r="D45" s="33"/>
      <c r="E45" s="33"/>
      <c r="F45" s="33"/>
      <c r="G45" s="33"/>
      <c r="H45" s="34"/>
    </row>
    <row r="46" spans="1:10" ht="20.100000000000001" customHeight="1" x14ac:dyDescent="0.25">
      <c r="A46" s="31"/>
      <c r="B46" s="31"/>
      <c r="C46" s="32"/>
      <c r="D46" s="33"/>
      <c r="E46" s="33"/>
      <c r="F46" s="33"/>
      <c r="G46" s="33"/>
      <c r="H46" s="34"/>
    </row>
    <row r="47" spans="1:10" ht="20.100000000000001" customHeight="1" x14ac:dyDescent="0.25">
      <c r="A47" s="35"/>
      <c r="B47" s="35"/>
      <c r="C47" s="32"/>
      <c r="D47" s="33"/>
      <c r="E47" s="33"/>
      <c r="F47" s="33"/>
      <c r="G47" s="33"/>
      <c r="H47" s="34"/>
    </row>
    <row r="50" spans="1:8" x14ac:dyDescent="0.25">
      <c r="A50" s="36"/>
    </row>
    <row r="51" spans="1:8" x14ac:dyDescent="0.25">
      <c r="A51" s="26"/>
      <c r="B51" s="27"/>
      <c r="C51" s="28"/>
      <c r="D51" s="28"/>
      <c r="E51" s="29"/>
      <c r="F51" s="28"/>
      <c r="G51" s="30"/>
      <c r="H51" s="30"/>
    </row>
    <row r="52" spans="1:8" x14ac:dyDescent="0.25">
      <c r="A52" s="31"/>
      <c r="B52" s="31"/>
      <c r="C52" s="32"/>
      <c r="D52" s="33"/>
      <c r="E52" s="33"/>
      <c r="F52" s="33"/>
      <c r="G52" s="33"/>
      <c r="H52" s="34"/>
    </row>
    <row r="53" spans="1:8" x14ac:dyDescent="0.25">
      <c r="A53" s="35"/>
      <c r="B53" s="35"/>
      <c r="C53" s="32"/>
      <c r="D53" s="33"/>
      <c r="E53" s="33"/>
      <c r="F53" s="33"/>
      <c r="G53" s="33"/>
      <c r="H53" s="34"/>
    </row>
    <row r="54" spans="1:8" x14ac:dyDescent="0.25">
      <c r="A54" s="31"/>
      <c r="B54" s="31"/>
      <c r="C54" s="32"/>
      <c r="D54" s="33"/>
      <c r="E54" s="33"/>
      <c r="F54" s="33"/>
      <c r="G54" s="33"/>
      <c r="H54" s="34"/>
    </row>
    <row r="55" spans="1:8" x14ac:dyDescent="0.25">
      <c r="A55" s="31"/>
      <c r="B55" s="31"/>
      <c r="C55" s="32"/>
      <c r="D55" s="33"/>
      <c r="E55" s="33"/>
      <c r="F55" s="33"/>
      <c r="G55" s="33"/>
      <c r="H55" s="34"/>
    </row>
    <row r="56" spans="1:8" x14ac:dyDescent="0.25">
      <c r="A56" s="35"/>
      <c r="B56" s="35"/>
      <c r="C56" s="32"/>
      <c r="D56" s="33"/>
      <c r="E56" s="33"/>
      <c r="F56" s="33"/>
      <c r="G56" s="33"/>
      <c r="H56" s="34"/>
    </row>
    <row r="57" spans="1:8" x14ac:dyDescent="0.25">
      <c r="A57" s="31"/>
      <c r="B57" s="31"/>
      <c r="C57" s="32"/>
      <c r="D57" s="33"/>
      <c r="E57" s="33"/>
      <c r="F57" s="33"/>
      <c r="G57" s="33"/>
      <c r="H57" s="34"/>
    </row>
    <row r="59" spans="1:8" x14ac:dyDescent="0.25">
      <c r="A59" s="37"/>
    </row>
    <row r="60" spans="1:8" x14ac:dyDescent="0.25">
      <c r="A60" s="38"/>
    </row>
  </sheetData>
  <mergeCells count="6">
    <mergeCell ref="A1:H1"/>
    <mergeCell ref="A2:H2"/>
    <mergeCell ref="A3:H3"/>
    <mergeCell ref="A4:H4"/>
    <mergeCell ref="A5:C5"/>
    <mergeCell ref="D5:H5"/>
  </mergeCells>
  <phoneticPr fontId="31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37BE-7FA2-43CD-8758-2002B0EAF0A1}">
  <sheetPr>
    <pageSetUpPr fitToPage="1"/>
  </sheetPr>
  <dimension ref="A1:M77"/>
  <sheetViews>
    <sheetView topLeftCell="A2" zoomScale="80" zoomScaleNormal="80" workbookViewId="0">
      <selection activeCell="L9" sqref="L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947</v>
      </c>
      <c r="B5" s="201"/>
      <c r="C5" s="201" t="s">
        <v>948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375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>
        <v>375</v>
      </c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6" t="s">
        <v>862</v>
      </c>
      <c r="B23" s="166"/>
      <c r="C23" s="58"/>
      <c r="D23" s="56"/>
      <c r="E23" s="56"/>
      <c r="F23" s="56"/>
      <c r="G23" s="56"/>
      <c r="H23" s="167"/>
      <c r="I23" s="168"/>
    </row>
    <row r="24" spans="1:10" s="8" customFormat="1" ht="20.100000000000001" customHeight="1" x14ac:dyDescent="0.2">
      <c r="A24" s="13" t="s">
        <v>949</v>
      </c>
      <c r="B24" s="166" t="s">
        <v>480</v>
      </c>
      <c r="C24" s="58" t="s">
        <v>879</v>
      </c>
      <c r="D24" s="56">
        <v>6</v>
      </c>
      <c r="E24" s="56">
        <v>110</v>
      </c>
      <c r="F24" s="56"/>
      <c r="G24" s="56"/>
      <c r="H24" s="167">
        <f>G24/E24</f>
        <v>0</v>
      </c>
      <c r="I24" s="168"/>
    </row>
    <row r="25" spans="1:10" s="8" customFormat="1" ht="20.100000000000001" customHeight="1" x14ac:dyDescent="0.2">
      <c r="A25" s="13" t="s">
        <v>950</v>
      </c>
      <c r="B25" s="166" t="s">
        <v>952</v>
      </c>
      <c r="C25" s="58" t="s">
        <v>880</v>
      </c>
      <c r="D25" s="56" t="s">
        <v>882</v>
      </c>
      <c r="E25" s="56">
        <v>265</v>
      </c>
      <c r="F25" s="56"/>
      <c r="G25" s="56"/>
      <c r="H25" s="167">
        <f>G25/E25</f>
        <v>0</v>
      </c>
      <c r="I25" s="168"/>
    </row>
    <row r="26" spans="1:10" s="8" customFormat="1" ht="20.100000000000001" customHeight="1" x14ac:dyDescent="0.2">
      <c r="A26" s="16"/>
      <c r="B26" s="166"/>
      <c r="C26" s="58"/>
      <c r="D26" s="56"/>
      <c r="E26" s="87">
        <f>SUM(E24:E25)</f>
        <v>375</v>
      </c>
      <c r="F26" s="56"/>
      <c r="G26" s="87">
        <f>SUM(G24:G25)</f>
        <v>0</v>
      </c>
      <c r="H26" s="173">
        <f t="shared" ref="H26:H29" si="0">G26/E26</f>
        <v>0</v>
      </c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6" t="s">
        <v>863</v>
      </c>
      <c r="B28" s="166" t="s">
        <v>480</v>
      </c>
      <c r="C28" s="58" t="s">
        <v>868</v>
      </c>
      <c r="D28" s="56" t="s">
        <v>881</v>
      </c>
      <c r="E28" s="56">
        <v>375</v>
      </c>
      <c r="F28" s="56"/>
      <c r="G28" s="56"/>
      <c r="H28" s="167">
        <f t="shared" si="0"/>
        <v>0</v>
      </c>
      <c r="I28" s="168"/>
    </row>
    <row r="29" spans="1:10" s="8" customFormat="1" ht="20.100000000000001" customHeight="1" x14ac:dyDescent="0.2">
      <c r="A29" s="13" t="s">
        <v>951</v>
      </c>
      <c r="B29" s="166"/>
      <c r="C29" s="58"/>
      <c r="D29" s="56"/>
      <c r="E29" s="87">
        <f>SUM(E27:E28)</f>
        <v>375</v>
      </c>
      <c r="F29" s="56"/>
      <c r="G29" s="87">
        <f>SUM(G27:G28)</f>
        <v>0</v>
      </c>
      <c r="H29" s="173">
        <f t="shared" si="0"/>
        <v>0</v>
      </c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A6767-2930-4138-8DBF-9AEB57EE019C}">
  <sheetPr>
    <pageSetUpPr fitToPage="1"/>
  </sheetPr>
  <dimension ref="A1:M80"/>
  <sheetViews>
    <sheetView zoomScale="80" zoomScaleNormal="80" workbookViewId="0">
      <selection activeCell="A3" sqref="A3:H3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48</v>
      </c>
      <c r="B5" s="247"/>
      <c r="C5" s="247"/>
      <c r="D5" s="202" t="s">
        <v>143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51</v>
      </c>
      <c r="D9" s="237"/>
      <c r="E9" s="40"/>
      <c r="F9" s="45" t="s">
        <v>16</v>
      </c>
      <c r="G9" s="46">
        <v>200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1684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3" t="s">
        <v>92</v>
      </c>
      <c r="B25" s="58" t="s">
        <v>91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32" si="0">G25/E25</f>
        <v>0</v>
      </c>
    </row>
    <row r="26" spans="1:9" s="44" customFormat="1" ht="20.100000000000001" customHeight="1" x14ac:dyDescent="0.3">
      <c r="A26" s="13" t="s">
        <v>93</v>
      </c>
      <c r="B26" s="58" t="s">
        <v>90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3" t="s">
        <v>94</v>
      </c>
      <c r="B27" s="58" t="s">
        <v>89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3" t="s">
        <v>95</v>
      </c>
      <c r="B28" s="58" t="s">
        <v>88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3" t="s">
        <v>96</v>
      </c>
      <c r="B29" s="58" t="s">
        <v>87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3" t="s">
        <v>97</v>
      </c>
      <c r="B30" s="58" t="s">
        <v>86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3" t="s">
        <v>98</v>
      </c>
      <c r="B31" s="58" t="s">
        <v>85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3" t="s">
        <v>99</v>
      </c>
      <c r="B32" s="58" t="s">
        <v>84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3"/>
      <c r="B33" s="58"/>
      <c r="C33" s="55"/>
      <c r="D33" s="56"/>
      <c r="E33" s="87">
        <f>SUM(E25:E32)</f>
        <v>200</v>
      </c>
      <c r="F33" s="57"/>
      <c r="G33" s="87">
        <f>SUM(G25:G32)</f>
        <v>0</v>
      </c>
      <c r="H33" s="17">
        <f t="shared" ref="H33" si="1">G33/E33</f>
        <v>0</v>
      </c>
    </row>
    <row r="34" spans="1:8" s="44" customFormat="1" ht="20.100000000000001" customHeight="1" x14ac:dyDescent="0.3">
      <c r="A34" s="13"/>
      <c r="B34" s="58"/>
      <c r="C34" s="55"/>
      <c r="D34" s="56"/>
      <c r="E34" s="57"/>
      <c r="F34" s="56"/>
      <c r="G34" s="56"/>
      <c r="H34" s="15"/>
    </row>
    <row r="35" spans="1:8" s="44" customFormat="1" ht="20.100000000000001" customHeight="1" x14ac:dyDescent="0.3">
      <c r="A35" s="13"/>
      <c r="B35" s="58"/>
      <c r="C35" s="55"/>
      <c r="D35" s="56"/>
      <c r="E35" s="57"/>
      <c r="F35" s="56"/>
      <c r="G35" s="56"/>
      <c r="H35" s="15"/>
    </row>
    <row r="36" spans="1:8" s="44" customFormat="1" ht="20.100000000000001" customHeight="1" x14ac:dyDescent="0.3">
      <c r="A36" s="13"/>
      <c r="B36" s="58"/>
      <c r="C36" s="55"/>
      <c r="D36" s="56"/>
      <c r="E36" s="57"/>
      <c r="F36" s="56"/>
      <c r="G36" s="56"/>
      <c r="H36" s="15"/>
    </row>
    <row r="37" spans="1:8" s="44" customFormat="1" ht="20.100000000000001" customHeight="1" x14ac:dyDescent="0.3">
      <c r="A37" s="13"/>
      <c r="B37" s="58"/>
      <c r="C37" s="55"/>
      <c r="D37" s="56"/>
      <c r="E37" s="57"/>
      <c r="F37" s="56"/>
      <c r="G37" s="56"/>
      <c r="H37" s="15"/>
    </row>
    <row r="38" spans="1:8" s="44" customFormat="1" ht="20.100000000000001" customHeight="1" x14ac:dyDescent="0.3">
      <c r="A38" s="13"/>
      <c r="B38" s="58"/>
      <c r="C38" s="55"/>
      <c r="D38" s="56"/>
      <c r="E38" s="57"/>
      <c r="F38" s="56"/>
      <c r="G38" s="56"/>
      <c r="H38" s="15"/>
    </row>
    <row r="39" spans="1:8" s="44" customFormat="1" ht="20.100000000000001" customHeight="1" x14ac:dyDescent="0.3">
      <c r="A39" s="13"/>
      <c r="B39" s="58"/>
      <c r="C39" s="55"/>
      <c r="D39" s="56"/>
      <c r="E39" s="57"/>
      <c r="F39" s="56"/>
      <c r="G39" s="56"/>
      <c r="H39" s="15"/>
    </row>
    <row r="40" spans="1:8" s="44" customFormat="1" ht="20.100000000000001" customHeight="1" x14ac:dyDescent="0.3">
      <c r="A40" s="13"/>
      <c r="B40" s="58"/>
      <c r="C40" s="55"/>
      <c r="D40" s="56"/>
      <c r="E40" s="57"/>
      <c r="F40" s="56"/>
      <c r="G40" s="56"/>
      <c r="H40" s="15"/>
    </row>
    <row r="41" spans="1:8" s="44" customFormat="1" ht="20.100000000000001" customHeight="1" x14ac:dyDescent="0.3">
      <c r="A41" s="13"/>
      <c r="B41" s="58"/>
      <c r="C41" s="58"/>
      <c r="D41" s="56"/>
      <c r="E41" s="57"/>
      <c r="F41" s="56"/>
      <c r="G41" s="56"/>
      <c r="H41" s="15"/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39FC-5D02-46C2-9D97-CD0606D8A30C}">
  <sheetPr>
    <pageSetUpPr fitToPage="1"/>
  </sheetPr>
  <dimension ref="A1:M80"/>
  <sheetViews>
    <sheetView zoomScale="80" zoomScaleNormal="80" workbookViewId="0">
      <selection activeCell="A25" sqref="A25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46</v>
      </c>
      <c r="B5" s="247"/>
      <c r="C5" s="247"/>
      <c r="D5" s="202" t="s">
        <v>142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126</v>
      </c>
      <c r="B25" s="55" t="s">
        <v>82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127</v>
      </c>
      <c r="B26" s="58" t="s">
        <v>83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128</v>
      </c>
      <c r="B27" s="55" t="s">
        <v>80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129</v>
      </c>
      <c r="B28" s="58" t="s">
        <v>81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130</v>
      </c>
      <c r="B29" s="55" t="s">
        <v>78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131</v>
      </c>
      <c r="B30" s="58" t="s">
        <v>79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132</v>
      </c>
      <c r="B31" s="55" t="s">
        <v>76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133</v>
      </c>
      <c r="B32" s="58" t="s">
        <v>77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134</v>
      </c>
      <c r="B33" s="55" t="s">
        <v>74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135</v>
      </c>
      <c r="B34" s="58" t="s">
        <v>75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136</v>
      </c>
      <c r="B35" s="55" t="s">
        <v>72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137</v>
      </c>
      <c r="B36" s="58" t="s">
        <v>73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138</v>
      </c>
      <c r="B37" s="55" t="s">
        <v>70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139</v>
      </c>
      <c r="B38" s="58" t="s">
        <v>71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140</v>
      </c>
      <c r="B39" s="55" t="s">
        <v>68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141</v>
      </c>
      <c r="B40" s="58" t="s">
        <v>69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80BB-3677-46C2-BEDB-40F9EEB4B9CA}">
  <sheetPr>
    <pageSetUpPr fitToPage="1"/>
  </sheetPr>
  <dimension ref="A1:M80"/>
  <sheetViews>
    <sheetView topLeftCell="A4" zoomScale="80" zoomScaleNormal="80" workbookViewId="0">
      <selection activeCell="F18" sqref="F18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53</v>
      </c>
      <c r="B5" s="247"/>
      <c r="C5" s="247"/>
      <c r="D5" s="202" t="s">
        <v>144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145</v>
      </c>
      <c r="B25" s="55" t="s">
        <v>67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146</v>
      </c>
      <c r="B26" s="58" t="s">
        <v>161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147</v>
      </c>
      <c r="B27" s="58" t="s">
        <v>65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148</v>
      </c>
      <c r="B28" s="58" t="s">
        <v>66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149</v>
      </c>
      <c r="B29" s="58" t="s">
        <v>63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150</v>
      </c>
      <c r="B30" s="58" t="s">
        <v>64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151</v>
      </c>
      <c r="B31" s="58" t="s">
        <v>61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152</v>
      </c>
      <c r="B32" s="58" t="s">
        <v>62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153</v>
      </c>
      <c r="B33" s="58" t="s">
        <v>59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154</v>
      </c>
      <c r="B34" s="58" t="s">
        <v>60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155</v>
      </c>
      <c r="B35" s="58" t="s">
        <v>57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156</v>
      </c>
      <c r="B36" s="58" t="s">
        <v>58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157</v>
      </c>
      <c r="B37" s="58" t="s">
        <v>55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158</v>
      </c>
      <c r="B38" s="58" t="s">
        <v>56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159</v>
      </c>
      <c r="B39" s="58" t="s">
        <v>54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160</v>
      </c>
      <c r="B40" s="58" t="s">
        <v>162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D06D-4A7F-4893-8220-04904FB21833}">
  <sheetPr>
    <pageSetUpPr fitToPage="1"/>
  </sheetPr>
  <dimension ref="A1:M80"/>
  <sheetViews>
    <sheetView topLeftCell="A13" zoomScale="80" zoomScaleNormal="80" workbookViewId="0">
      <selection activeCell="F22" sqref="F22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163</v>
      </c>
      <c r="B5" s="247"/>
      <c r="C5" s="247"/>
      <c r="D5" s="202" t="s">
        <v>164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165</v>
      </c>
      <c r="B25" s="55" t="s">
        <v>181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166</v>
      </c>
      <c r="B26" s="58" t="s">
        <v>182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167</v>
      </c>
      <c r="B27" s="58" t="s">
        <v>183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168</v>
      </c>
      <c r="B28" s="58" t="s">
        <v>184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169</v>
      </c>
      <c r="B29" s="58" t="s">
        <v>185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170</v>
      </c>
      <c r="B30" s="58" t="s">
        <v>186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171</v>
      </c>
      <c r="B31" s="58" t="s">
        <v>187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172</v>
      </c>
      <c r="B32" s="58" t="s">
        <v>188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173</v>
      </c>
      <c r="B33" s="58" t="s">
        <v>189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174</v>
      </c>
      <c r="B34" s="58" t="s">
        <v>190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175</v>
      </c>
      <c r="B35" s="58" t="s">
        <v>191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176</v>
      </c>
      <c r="B36" s="58" t="s">
        <v>192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177</v>
      </c>
      <c r="B37" s="58" t="s">
        <v>193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178</v>
      </c>
      <c r="B38" s="58" t="s">
        <v>194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179</v>
      </c>
      <c r="B39" s="58" t="s">
        <v>195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180</v>
      </c>
      <c r="B40" s="58" t="s">
        <v>196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E6588-E9A5-47DF-ADC2-0A8D642C3224}">
  <sheetPr>
    <pageSetUpPr fitToPage="1"/>
  </sheetPr>
  <dimension ref="A1:M80"/>
  <sheetViews>
    <sheetView zoomScale="80" zoomScaleNormal="80" workbookViewId="0">
      <selection activeCell="E16" sqref="E16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199</v>
      </c>
      <c r="B5" s="247"/>
      <c r="C5" s="247"/>
      <c r="D5" s="202" t="s">
        <v>198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200</v>
      </c>
      <c r="B25" s="55" t="s">
        <v>216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201</v>
      </c>
      <c r="B26" s="58" t="s">
        <v>217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202</v>
      </c>
      <c r="B27" s="58" t="s">
        <v>218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203</v>
      </c>
      <c r="B28" s="58" t="s">
        <v>219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204</v>
      </c>
      <c r="B29" s="58" t="s">
        <v>220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205</v>
      </c>
      <c r="B30" s="58" t="s">
        <v>221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206</v>
      </c>
      <c r="B31" s="58" t="s">
        <v>222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207</v>
      </c>
      <c r="B32" s="58" t="s">
        <v>223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208</v>
      </c>
      <c r="B33" s="58" t="s">
        <v>224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209</v>
      </c>
      <c r="B34" s="58" t="s">
        <v>225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210</v>
      </c>
      <c r="B35" s="58" t="s">
        <v>226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211</v>
      </c>
      <c r="B36" s="58" t="s">
        <v>227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212</v>
      </c>
      <c r="B37" s="58" t="s">
        <v>228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213</v>
      </c>
      <c r="B38" s="58" t="s">
        <v>229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214</v>
      </c>
      <c r="B39" s="58" t="s">
        <v>230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215</v>
      </c>
      <c r="B40" s="58" t="s">
        <v>231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72C6-0055-4236-A385-5994433580E7}">
  <sheetPr>
    <pageSetUpPr fitToPage="1"/>
  </sheetPr>
  <dimension ref="A1:M80"/>
  <sheetViews>
    <sheetView topLeftCell="A10" zoomScale="80" zoomScaleNormal="80" workbookViewId="0">
      <selection activeCell="F18" sqref="F18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232</v>
      </c>
      <c r="B5" s="247"/>
      <c r="C5" s="247"/>
      <c r="D5" s="202" t="s">
        <v>233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234</v>
      </c>
      <c r="B25" s="55" t="s">
        <v>250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235</v>
      </c>
      <c r="B26" s="58" t="s">
        <v>251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236</v>
      </c>
      <c r="B27" s="58" t="s">
        <v>252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237</v>
      </c>
      <c r="B28" s="58" t="s">
        <v>253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238</v>
      </c>
      <c r="B29" s="58" t="s">
        <v>254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239</v>
      </c>
      <c r="B30" s="58" t="s">
        <v>255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240</v>
      </c>
      <c r="B31" s="58" t="s">
        <v>256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241</v>
      </c>
      <c r="B32" s="58" t="s">
        <v>257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242</v>
      </c>
      <c r="B33" s="58" t="s">
        <v>258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243</v>
      </c>
      <c r="B34" s="58" t="s">
        <v>259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244</v>
      </c>
      <c r="B35" s="58" t="s">
        <v>260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245</v>
      </c>
      <c r="B36" s="58" t="s">
        <v>261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246</v>
      </c>
      <c r="B37" s="58" t="s">
        <v>262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247</v>
      </c>
      <c r="B38" s="58" t="s">
        <v>263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248</v>
      </c>
      <c r="B39" s="58" t="s">
        <v>264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249</v>
      </c>
      <c r="B40" s="58" t="s">
        <v>265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F4BB-4A42-470A-9CBA-E92A392D2EE6}">
  <sheetPr>
    <pageSetUpPr fitToPage="1"/>
  </sheetPr>
  <dimension ref="A1:M80"/>
  <sheetViews>
    <sheetView topLeftCell="A10" zoomScale="80" zoomScaleNormal="80" workbookViewId="0">
      <selection activeCell="I19" sqref="I19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267</v>
      </c>
      <c r="B5" s="247"/>
      <c r="C5" s="247"/>
      <c r="D5" s="202" t="s">
        <v>266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268</v>
      </c>
      <c r="B25" s="55" t="s">
        <v>284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269</v>
      </c>
      <c r="B26" s="58" t="s">
        <v>285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270</v>
      </c>
      <c r="B27" s="58" t="s">
        <v>286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271</v>
      </c>
      <c r="B28" s="58" t="s">
        <v>287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272</v>
      </c>
      <c r="B29" s="58" t="s">
        <v>288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273</v>
      </c>
      <c r="B30" s="58" t="s">
        <v>289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274</v>
      </c>
      <c r="B31" s="58" t="s">
        <v>290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275</v>
      </c>
      <c r="B32" s="58" t="s">
        <v>291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276</v>
      </c>
      <c r="B33" s="58" t="s">
        <v>292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277</v>
      </c>
      <c r="B34" s="58" t="s">
        <v>293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278</v>
      </c>
      <c r="B35" s="58" t="s">
        <v>294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279</v>
      </c>
      <c r="B36" s="58" t="s">
        <v>295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280</v>
      </c>
      <c r="B37" s="58" t="s">
        <v>296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281</v>
      </c>
      <c r="B38" s="58" t="s">
        <v>297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282</v>
      </c>
      <c r="B39" s="58" t="s">
        <v>298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283</v>
      </c>
      <c r="B40" s="58" t="s">
        <v>299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85A3-8033-4ED6-BBEE-F47E57F07B71}">
  <sheetPr>
    <pageSetUpPr fitToPage="1"/>
  </sheetPr>
  <dimension ref="A1:M80"/>
  <sheetViews>
    <sheetView topLeftCell="A4" zoomScale="80" zoomScaleNormal="80" workbookViewId="0">
      <selection activeCell="F22" sqref="F22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300</v>
      </c>
      <c r="B5" s="247"/>
      <c r="C5" s="247"/>
      <c r="D5" s="202" t="s">
        <v>301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302</v>
      </c>
      <c r="B25" s="55" t="s">
        <v>318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303</v>
      </c>
      <c r="B26" s="58" t="s">
        <v>319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304</v>
      </c>
      <c r="B27" s="58" t="s">
        <v>320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305</v>
      </c>
      <c r="B28" s="58" t="s">
        <v>321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306</v>
      </c>
      <c r="B29" s="58" t="s">
        <v>322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307</v>
      </c>
      <c r="B30" s="58" t="s">
        <v>323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308</v>
      </c>
      <c r="B31" s="58" t="s">
        <v>324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309</v>
      </c>
      <c r="B32" s="58" t="s">
        <v>325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310</v>
      </c>
      <c r="B33" s="58" t="s">
        <v>326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311</v>
      </c>
      <c r="B34" s="58" t="s">
        <v>327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312</v>
      </c>
      <c r="B35" s="58" t="s">
        <v>328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313</v>
      </c>
      <c r="B36" s="58" t="s">
        <v>329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314</v>
      </c>
      <c r="B37" s="58" t="s">
        <v>330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315</v>
      </c>
      <c r="B38" s="58" t="s">
        <v>331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316</v>
      </c>
      <c r="B39" s="58" t="s">
        <v>332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317</v>
      </c>
      <c r="B40" s="58" t="s">
        <v>333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FBBB7-8356-4B3A-9445-5D69B56617D9}">
  <sheetPr>
    <pageSetUpPr fitToPage="1"/>
  </sheetPr>
  <dimension ref="A1:M80"/>
  <sheetViews>
    <sheetView topLeftCell="A7" zoomScale="80" zoomScaleNormal="80" workbookViewId="0">
      <selection activeCell="D32" sqref="D32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334</v>
      </c>
      <c r="B5" s="247"/>
      <c r="C5" s="247"/>
      <c r="D5" s="202" t="s">
        <v>335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336</v>
      </c>
      <c r="B25" s="55" t="s">
        <v>352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337</v>
      </c>
      <c r="B26" s="58" t="s">
        <v>353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338</v>
      </c>
      <c r="B27" s="58" t="s">
        <v>354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339</v>
      </c>
      <c r="B28" s="58" t="s">
        <v>355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340</v>
      </c>
      <c r="B29" s="58" t="s">
        <v>356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341</v>
      </c>
      <c r="B30" s="58" t="s">
        <v>357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342</v>
      </c>
      <c r="B31" s="58" t="s">
        <v>358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343</v>
      </c>
      <c r="B32" s="58" t="s">
        <v>359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344</v>
      </c>
      <c r="B33" s="58" t="s">
        <v>360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345</v>
      </c>
      <c r="B34" s="58" t="s">
        <v>361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346</v>
      </c>
      <c r="B35" s="58" t="s">
        <v>362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347</v>
      </c>
      <c r="B36" s="58" t="s">
        <v>363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348</v>
      </c>
      <c r="B37" s="58" t="s">
        <v>364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349</v>
      </c>
      <c r="B38" s="58" t="s">
        <v>365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350</v>
      </c>
      <c r="B39" s="58" t="s">
        <v>366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351</v>
      </c>
      <c r="B40" s="58" t="s">
        <v>367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D964-D39D-4ABE-9713-897C45C511F0}">
  <sheetPr>
    <pageSetUpPr fitToPage="1"/>
  </sheetPr>
  <dimension ref="A1:M61"/>
  <sheetViews>
    <sheetView zoomScale="80" zoomScaleNormal="80" workbookViewId="0">
      <selection activeCell="A22" sqref="A22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ht="15" customHeight="1" x14ac:dyDescent="0.25">
      <c r="A5" s="202" t="s">
        <v>462</v>
      </c>
      <c r="B5" s="202"/>
      <c r="C5" s="202"/>
      <c r="D5" s="202" t="s">
        <v>494</v>
      </c>
      <c r="E5" s="202"/>
      <c r="F5" s="202"/>
      <c r="G5" s="202"/>
      <c r="H5" s="202"/>
      <c r="I5" s="10"/>
      <c r="J5" s="10"/>
      <c r="K5" s="10"/>
      <c r="L5" s="1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ht="54.75" thickBot="1" x14ac:dyDescent="0.3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J7" s="160" t="s">
        <v>481</v>
      </c>
    </row>
    <row r="8" spans="1:13" ht="15.75" x14ac:dyDescent="0.25">
      <c r="A8" s="13" t="s">
        <v>802</v>
      </c>
      <c r="B8" s="263" t="s">
        <v>490</v>
      </c>
      <c r="C8" s="259" t="s">
        <v>483</v>
      </c>
      <c r="D8" s="14" t="s">
        <v>484</v>
      </c>
      <c r="E8" s="14">
        <v>220</v>
      </c>
      <c r="F8" s="264"/>
      <c r="G8" s="264"/>
      <c r="H8" s="15">
        <f>G8/E8</f>
        <v>0</v>
      </c>
      <c r="I8" s="261"/>
      <c r="J8" s="261" t="s">
        <v>811</v>
      </c>
    </row>
    <row r="9" spans="1:13" ht="15.75" x14ac:dyDescent="0.25">
      <c r="A9" s="13" t="s">
        <v>803</v>
      </c>
      <c r="B9" s="263" t="s">
        <v>491</v>
      </c>
      <c r="C9" s="259" t="s">
        <v>483</v>
      </c>
      <c r="D9" s="14" t="s">
        <v>484</v>
      </c>
      <c r="E9" s="14">
        <v>220</v>
      </c>
      <c r="F9" s="269"/>
      <c r="G9" s="269"/>
      <c r="H9" s="15">
        <f>G9/E9</f>
        <v>0</v>
      </c>
      <c r="I9" s="261"/>
      <c r="J9" s="261" t="s">
        <v>811</v>
      </c>
    </row>
    <row r="10" spans="1:13" ht="15.75" x14ac:dyDescent="0.25">
      <c r="A10" s="13" t="s">
        <v>804</v>
      </c>
      <c r="B10" s="258" t="s">
        <v>480</v>
      </c>
      <c r="C10" s="259" t="s">
        <v>483</v>
      </c>
      <c r="D10" s="14" t="s">
        <v>484</v>
      </c>
      <c r="E10" s="14">
        <v>220</v>
      </c>
      <c r="F10" s="14"/>
      <c r="G10" s="14"/>
      <c r="H10" s="260">
        <f t="shared" ref="H10" si="0">G10/E10</f>
        <v>0</v>
      </c>
      <c r="I10" s="261"/>
      <c r="J10" s="261" t="s">
        <v>505</v>
      </c>
    </row>
    <row r="11" spans="1:13" ht="15.75" x14ac:dyDescent="0.25">
      <c r="A11" s="13" t="s">
        <v>805</v>
      </c>
      <c r="B11" s="258" t="s">
        <v>485</v>
      </c>
      <c r="C11" s="259" t="s">
        <v>483</v>
      </c>
      <c r="D11" s="14" t="s">
        <v>484</v>
      </c>
      <c r="E11" s="14">
        <v>220</v>
      </c>
      <c r="F11" s="14"/>
      <c r="G11" s="14"/>
      <c r="H11" s="260">
        <f t="shared" ref="H11:H20" si="1">G11/E11</f>
        <v>0</v>
      </c>
      <c r="I11" s="261"/>
      <c r="J11" s="261" t="s">
        <v>505</v>
      </c>
    </row>
    <row r="12" spans="1:13" ht="15.75" x14ac:dyDescent="0.25">
      <c r="A12" s="13" t="s">
        <v>806</v>
      </c>
      <c r="B12" s="258" t="s">
        <v>486</v>
      </c>
      <c r="C12" s="259" t="s">
        <v>483</v>
      </c>
      <c r="D12" s="14" t="s">
        <v>484</v>
      </c>
      <c r="E12" s="14">
        <v>220</v>
      </c>
      <c r="F12" s="14"/>
      <c r="G12" s="14"/>
      <c r="H12" s="260">
        <f t="shared" si="1"/>
        <v>0</v>
      </c>
      <c r="I12" s="261"/>
      <c r="J12" s="261" t="s">
        <v>505</v>
      </c>
    </row>
    <row r="13" spans="1:13" ht="15.75" x14ac:dyDescent="0.25">
      <c r="A13" s="13" t="s">
        <v>807</v>
      </c>
      <c r="B13" s="258" t="s">
        <v>487</v>
      </c>
      <c r="C13" s="259" t="s">
        <v>483</v>
      </c>
      <c r="D13" s="14" t="s">
        <v>484</v>
      </c>
      <c r="E13" s="14">
        <v>220</v>
      </c>
      <c r="F13" s="14"/>
      <c r="G13" s="14"/>
      <c r="H13" s="260">
        <f t="shared" si="1"/>
        <v>0</v>
      </c>
      <c r="I13" s="261"/>
      <c r="J13" s="261" t="s">
        <v>505</v>
      </c>
    </row>
    <row r="14" spans="1:13" s="19" customFormat="1" ht="15.75" x14ac:dyDescent="0.25">
      <c r="A14" s="13" t="s">
        <v>808</v>
      </c>
      <c r="B14" s="258" t="s">
        <v>488</v>
      </c>
      <c r="C14" s="259" t="s">
        <v>483</v>
      </c>
      <c r="D14" s="14" t="s">
        <v>484</v>
      </c>
      <c r="E14" s="14">
        <v>220</v>
      </c>
      <c r="F14" s="14"/>
      <c r="G14" s="14"/>
      <c r="H14" s="260">
        <f t="shared" si="1"/>
        <v>0</v>
      </c>
      <c r="I14" s="262"/>
      <c r="J14" s="261" t="s">
        <v>505</v>
      </c>
    </row>
    <row r="15" spans="1:13" s="19" customFormat="1" ht="15.75" x14ac:dyDescent="0.25">
      <c r="A15" s="13" t="s">
        <v>992</v>
      </c>
      <c r="B15" s="258" t="s">
        <v>489</v>
      </c>
      <c r="C15" s="259" t="s">
        <v>483</v>
      </c>
      <c r="D15" s="14" t="s">
        <v>484</v>
      </c>
      <c r="E15" s="14">
        <v>220</v>
      </c>
      <c r="F15" s="14"/>
      <c r="G15" s="14"/>
      <c r="H15" s="260">
        <f t="shared" si="1"/>
        <v>0</v>
      </c>
      <c r="I15" s="262"/>
      <c r="J15" s="261" t="s">
        <v>505</v>
      </c>
    </row>
    <row r="16" spans="1:13" s="19" customFormat="1" ht="15.75" x14ac:dyDescent="0.25">
      <c r="A16" s="13" t="s">
        <v>993</v>
      </c>
      <c r="B16" s="258" t="s">
        <v>490</v>
      </c>
      <c r="C16" s="259" t="s">
        <v>483</v>
      </c>
      <c r="D16" s="14" t="s">
        <v>484</v>
      </c>
      <c r="E16" s="14">
        <v>220</v>
      </c>
      <c r="F16" s="14"/>
      <c r="G16" s="14"/>
      <c r="H16" s="260">
        <f t="shared" si="1"/>
        <v>0</v>
      </c>
      <c r="I16" s="262"/>
      <c r="J16" s="261" t="s">
        <v>505</v>
      </c>
    </row>
    <row r="17" spans="1:10" s="19" customFormat="1" ht="15.75" x14ac:dyDescent="0.25">
      <c r="A17" s="13" t="s">
        <v>995</v>
      </c>
      <c r="B17" s="258" t="s">
        <v>491</v>
      </c>
      <c r="C17" s="259" t="s">
        <v>483</v>
      </c>
      <c r="D17" s="14" t="s">
        <v>484</v>
      </c>
      <c r="E17" s="14">
        <v>220</v>
      </c>
      <c r="F17" s="14"/>
      <c r="G17" s="14"/>
      <c r="H17" s="260">
        <f t="shared" si="1"/>
        <v>0</v>
      </c>
      <c r="I17" s="262"/>
      <c r="J17" s="261" t="s">
        <v>505</v>
      </c>
    </row>
    <row r="18" spans="1:10" s="19" customFormat="1" ht="15.75" x14ac:dyDescent="0.25">
      <c r="A18" s="16" t="s">
        <v>809</v>
      </c>
      <c r="B18" s="258"/>
      <c r="C18" s="259"/>
      <c r="D18" s="14"/>
      <c r="E18" s="271">
        <f>SUM(E10:E17)</f>
        <v>1760</v>
      </c>
      <c r="F18" s="14"/>
      <c r="G18" s="271">
        <f>SUM(G10:G17)</f>
        <v>0</v>
      </c>
      <c r="H18" s="272">
        <f t="shared" si="1"/>
        <v>0</v>
      </c>
      <c r="I18" s="262"/>
      <c r="J18" s="261"/>
    </row>
    <row r="19" spans="1:10" ht="15.75" x14ac:dyDescent="0.25">
      <c r="A19" s="13" t="s">
        <v>800</v>
      </c>
      <c r="B19" s="258"/>
      <c r="C19" s="259"/>
      <c r="D19" s="14"/>
      <c r="E19" s="14">
        <f>'ERV-H01 SGRD (1)'!E41</f>
        <v>5940</v>
      </c>
      <c r="F19" s="14">
        <f>'ERV-H01 SGRD (1)'!F41</f>
        <v>0</v>
      </c>
      <c r="G19" s="14">
        <f>'ERV-H01 SGRD (1)'!G41</f>
        <v>0</v>
      </c>
      <c r="H19" s="273">
        <f>'ERV-H01 SGRD (1)'!H41</f>
        <v>0</v>
      </c>
      <c r="I19" s="261"/>
      <c r="J19" s="261"/>
    </row>
    <row r="20" spans="1:10" ht="15.75" x14ac:dyDescent="0.25">
      <c r="A20" s="16" t="s">
        <v>810</v>
      </c>
      <c r="B20" s="258"/>
      <c r="C20" s="259"/>
      <c r="D20" s="14"/>
      <c r="E20" s="271">
        <f>SUM(E18:E19)</f>
        <v>7700</v>
      </c>
      <c r="F20" s="14"/>
      <c r="G20" s="271">
        <f>SUM(G18:G19)</f>
        <v>0</v>
      </c>
      <c r="H20" s="272">
        <f t="shared" si="1"/>
        <v>0</v>
      </c>
      <c r="I20" s="261"/>
      <c r="J20" s="261"/>
    </row>
    <row r="21" spans="1:10" ht="15.75" x14ac:dyDescent="0.25">
      <c r="A21" s="13"/>
      <c r="B21" s="258"/>
      <c r="C21" s="259"/>
      <c r="D21" s="14"/>
      <c r="E21" s="14"/>
      <c r="F21" s="14"/>
      <c r="G21" s="14"/>
      <c r="H21" s="260"/>
      <c r="I21" s="261"/>
      <c r="J21" s="261"/>
    </row>
    <row r="22" spans="1:10" s="19" customFormat="1" ht="15.75" x14ac:dyDescent="0.25">
      <c r="A22" s="13"/>
      <c r="B22" s="258"/>
      <c r="C22" s="259"/>
      <c r="D22" s="14"/>
      <c r="E22" s="14"/>
      <c r="F22" s="14"/>
      <c r="G22" s="14"/>
      <c r="H22" s="260"/>
      <c r="I22" s="262"/>
      <c r="J22" s="261"/>
    </row>
    <row r="23" spans="1:10" x14ac:dyDescent="0.25">
      <c r="A23" s="142"/>
      <c r="B23" s="143"/>
      <c r="C23" s="144"/>
      <c r="D23" s="145"/>
      <c r="E23" s="145"/>
      <c r="F23" s="145"/>
      <c r="G23" s="145"/>
      <c r="H23" s="146"/>
    </row>
    <row r="24" spans="1:10" x14ac:dyDescent="0.25">
      <c r="A24" s="142"/>
      <c r="B24" s="143"/>
      <c r="C24" s="144"/>
      <c r="D24" s="145"/>
      <c r="E24" s="145"/>
      <c r="F24" s="145"/>
      <c r="G24" s="145"/>
      <c r="H24" s="146"/>
    </row>
    <row r="25" spans="1:10" x14ac:dyDescent="0.25">
      <c r="A25" s="142"/>
      <c r="B25" s="143"/>
      <c r="C25" s="144"/>
      <c r="D25" s="145"/>
      <c r="E25" s="145"/>
      <c r="F25" s="145"/>
      <c r="G25" s="145"/>
      <c r="H25" s="146"/>
    </row>
    <row r="26" spans="1:10" x14ac:dyDescent="0.25">
      <c r="A26" s="142"/>
      <c r="B26" s="143"/>
      <c r="C26" s="144"/>
      <c r="D26" s="145"/>
      <c r="E26" s="145"/>
      <c r="F26" s="145"/>
      <c r="G26" s="145"/>
      <c r="H26" s="146"/>
    </row>
    <row r="27" spans="1:10" x14ac:dyDescent="0.25">
      <c r="A27" s="142"/>
      <c r="B27" s="143"/>
      <c r="C27" s="144"/>
      <c r="D27" s="145"/>
      <c r="E27" s="145"/>
      <c r="F27" s="145"/>
      <c r="G27" s="145"/>
      <c r="H27" s="146"/>
    </row>
    <row r="28" spans="1:10" x14ac:dyDescent="0.25">
      <c r="A28" s="142"/>
      <c r="B28" s="143"/>
      <c r="C28" s="144"/>
      <c r="D28" s="145"/>
      <c r="E28" s="145"/>
      <c r="F28" s="145"/>
      <c r="G28" s="145"/>
      <c r="H28" s="146"/>
    </row>
    <row r="29" spans="1:10" x14ac:dyDescent="0.25">
      <c r="A29" s="142"/>
      <c r="B29" s="143"/>
      <c r="C29" s="144"/>
      <c r="D29" s="145"/>
      <c r="E29" s="145"/>
      <c r="F29" s="145"/>
      <c r="G29" s="145"/>
      <c r="H29" s="146"/>
    </row>
    <row r="30" spans="1:10" x14ac:dyDescent="0.25">
      <c r="A30" s="142"/>
      <c r="B30" s="143"/>
      <c r="C30" s="144"/>
      <c r="D30" s="145"/>
      <c r="E30" s="145"/>
      <c r="F30" s="145"/>
      <c r="G30" s="145"/>
      <c r="H30" s="146"/>
    </row>
    <row r="31" spans="1:10" x14ac:dyDescent="0.25">
      <c r="A31" s="142"/>
      <c r="B31" s="143"/>
      <c r="C31" s="144"/>
      <c r="D31" s="145"/>
      <c r="E31" s="145"/>
      <c r="F31" s="145"/>
      <c r="G31" s="145"/>
      <c r="H31" s="146"/>
    </row>
    <row r="32" spans="1:10" x14ac:dyDescent="0.25">
      <c r="A32" s="142"/>
      <c r="B32" s="143"/>
      <c r="C32" s="144"/>
      <c r="D32" s="145"/>
      <c r="E32" s="145"/>
      <c r="F32" s="145"/>
      <c r="G32" s="145"/>
      <c r="H32" s="146"/>
    </row>
    <row r="33" spans="1:8" x14ac:dyDescent="0.25">
      <c r="A33" s="142"/>
      <c r="B33" s="143"/>
      <c r="C33" s="144"/>
      <c r="D33" s="145"/>
      <c r="E33" s="145"/>
      <c r="F33" s="145"/>
      <c r="G33" s="145"/>
      <c r="H33" s="146"/>
    </row>
    <row r="34" spans="1:8" x14ac:dyDescent="0.25">
      <c r="A34" s="142"/>
      <c r="B34" s="143"/>
      <c r="C34" s="144"/>
      <c r="D34" s="145"/>
      <c r="E34" s="145"/>
      <c r="F34" s="145"/>
      <c r="G34" s="145"/>
      <c r="H34" s="146"/>
    </row>
    <row r="35" spans="1:8" x14ac:dyDescent="0.25">
      <c r="A35" s="142"/>
      <c r="B35" s="143"/>
      <c r="C35" s="144"/>
      <c r="D35" s="145"/>
      <c r="E35" s="145"/>
      <c r="F35" s="145"/>
      <c r="G35" s="145"/>
      <c r="H35" s="146"/>
    </row>
    <row r="36" spans="1:8" x14ac:dyDescent="0.25">
      <c r="A36" s="142"/>
      <c r="B36" s="143"/>
      <c r="C36" s="144"/>
      <c r="D36" s="145"/>
      <c r="E36" s="145"/>
      <c r="F36" s="145"/>
      <c r="G36" s="145"/>
      <c r="H36" s="146"/>
    </row>
    <row r="37" spans="1:8" x14ac:dyDescent="0.25">
      <c r="A37" s="142"/>
      <c r="B37" s="143"/>
      <c r="C37" s="144"/>
      <c r="D37" s="145"/>
      <c r="E37" s="145"/>
      <c r="F37" s="145"/>
      <c r="G37" s="145"/>
      <c r="H37" s="146"/>
    </row>
    <row r="38" spans="1:8" x14ac:dyDescent="0.25">
      <c r="A38" s="142"/>
      <c r="B38" s="143"/>
      <c r="C38" s="144"/>
      <c r="D38" s="145"/>
      <c r="E38" s="145"/>
      <c r="F38" s="145"/>
      <c r="G38" s="145"/>
      <c r="H38" s="149"/>
    </row>
    <row r="39" spans="1:8" x14ac:dyDescent="0.25">
      <c r="A39" s="142"/>
      <c r="B39" s="143"/>
      <c r="C39" s="144"/>
      <c r="D39" s="145"/>
      <c r="E39" s="145"/>
      <c r="F39" s="145"/>
      <c r="G39" s="145"/>
      <c r="H39" s="146"/>
    </row>
    <row r="40" spans="1:8" x14ac:dyDescent="0.25">
      <c r="A40" s="142"/>
      <c r="B40" s="143"/>
      <c r="C40" s="144"/>
      <c r="D40" s="145"/>
      <c r="E40" s="145"/>
      <c r="F40" s="145"/>
      <c r="G40" s="145"/>
      <c r="H40" s="146"/>
    </row>
    <row r="41" spans="1:8" x14ac:dyDescent="0.25">
      <c r="A41" s="142"/>
      <c r="B41" s="143"/>
      <c r="C41" s="144"/>
      <c r="D41" s="145"/>
      <c r="E41" s="145"/>
      <c r="F41" s="145"/>
      <c r="G41" s="145"/>
      <c r="H41" s="146"/>
    </row>
    <row r="42" spans="1:8" x14ac:dyDescent="0.25">
      <c r="A42" s="142"/>
      <c r="B42" s="143"/>
      <c r="C42" s="144"/>
      <c r="D42" s="145"/>
      <c r="E42" s="145"/>
      <c r="F42" s="145"/>
      <c r="G42" s="145"/>
      <c r="H42" s="146"/>
    </row>
    <row r="43" spans="1:8" ht="15.75" thickBot="1" x14ac:dyDescent="0.3">
      <c r="A43" s="154"/>
      <c r="B43" s="151"/>
      <c r="C43" s="152"/>
      <c r="D43" s="153"/>
      <c r="E43" s="153"/>
      <c r="F43" s="153"/>
      <c r="G43" s="153"/>
      <c r="H43" s="161"/>
    </row>
    <row r="44" spans="1:8" ht="20.100000000000001" customHeight="1" x14ac:dyDescent="0.25">
      <c r="A44" s="26"/>
      <c r="B44" s="27"/>
      <c r="C44" s="28"/>
      <c r="D44" s="28"/>
      <c r="E44" s="29"/>
      <c r="F44" s="28"/>
      <c r="G44" s="30"/>
      <c r="H44" s="30"/>
    </row>
    <row r="45" spans="1:8" ht="20.100000000000001" customHeight="1" x14ac:dyDescent="0.25">
      <c r="A45" s="31"/>
      <c r="B45" s="31"/>
      <c r="C45" s="32"/>
      <c r="D45" s="33"/>
      <c r="E45" s="33"/>
      <c r="F45" s="33"/>
      <c r="G45" s="33"/>
      <c r="H45" s="34"/>
    </row>
    <row r="46" spans="1:8" ht="20.100000000000001" customHeight="1" x14ac:dyDescent="0.25">
      <c r="A46" s="31"/>
      <c r="B46" s="31"/>
      <c r="C46" s="32"/>
      <c r="D46" s="33"/>
      <c r="E46" s="33"/>
      <c r="F46" s="33"/>
      <c r="G46" s="33"/>
      <c r="H46" s="34"/>
    </row>
    <row r="47" spans="1:8" ht="20.100000000000001" customHeight="1" x14ac:dyDescent="0.25">
      <c r="A47" s="31"/>
      <c r="B47" s="31"/>
      <c r="C47" s="32"/>
      <c r="D47" s="33"/>
      <c r="E47" s="33"/>
      <c r="F47" s="33"/>
      <c r="G47" s="33"/>
      <c r="H47" s="34"/>
    </row>
    <row r="48" spans="1:8" ht="20.100000000000001" customHeight="1" x14ac:dyDescent="0.25">
      <c r="A48" s="35"/>
      <c r="B48" s="35"/>
      <c r="C48" s="32"/>
      <c r="D48" s="33"/>
      <c r="E48" s="33"/>
      <c r="F48" s="33"/>
      <c r="G48" s="33"/>
      <c r="H48" s="34"/>
    </row>
    <row r="51" spans="1:8" x14ac:dyDescent="0.25">
      <c r="A51" s="36"/>
    </row>
    <row r="52" spans="1:8" x14ac:dyDescent="0.25">
      <c r="A52" s="26"/>
      <c r="B52" s="27"/>
      <c r="C52" s="28"/>
      <c r="D52" s="28"/>
      <c r="E52" s="29"/>
      <c r="F52" s="28"/>
      <c r="G52" s="30"/>
      <c r="H52" s="30"/>
    </row>
    <row r="53" spans="1:8" x14ac:dyDescent="0.25">
      <c r="A53" s="31"/>
      <c r="B53" s="31"/>
      <c r="C53" s="32"/>
      <c r="D53" s="33"/>
      <c r="E53" s="33"/>
      <c r="F53" s="33"/>
      <c r="G53" s="33"/>
      <c r="H53" s="34"/>
    </row>
    <row r="54" spans="1:8" x14ac:dyDescent="0.25">
      <c r="A54" s="35"/>
      <c r="B54" s="35"/>
      <c r="C54" s="32"/>
      <c r="D54" s="33"/>
      <c r="E54" s="33"/>
      <c r="F54" s="33"/>
      <c r="G54" s="33"/>
      <c r="H54" s="34"/>
    </row>
    <row r="55" spans="1:8" x14ac:dyDescent="0.25">
      <c r="A55" s="31"/>
      <c r="B55" s="31"/>
      <c r="C55" s="32"/>
      <c r="D55" s="33"/>
      <c r="E55" s="33"/>
      <c r="F55" s="33"/>
      <c r="G55" s="33"/>
      <c r="H55" s="34"/>
    </row>
    <row r="56" spans="1:8" x14ac:dyDescent="0.25">
      <c r="A56" s="31"/>
      <c r="B56" s="31"/>
      <c r="C56" s="32"/>
      <c r="D56" s="33"/>
      <c r="E56" s="33"/>
      <c r="F56" s="33"/>
      <c r="G56" s="33"/>
      <c r="H56" s="34"/>
    </row>
    <row r="57" spans="1:8" x14ac:dyDescent="0.25">
      <c r="A57" s="35"/>
      <c r="B57" s="35"/>
      <c r="C57" s="32"/>
      <c r="D57" s="33"/>
      <c r="E57" s="33"/>
      <c r="F57" s="33"/>
      <c r="G57" s="33"/>
      <c r="H57" s="34"/>
    </row>
    <row r="58" spans="1:8" x14ac:dyDescent="0.25">
      <c r="A58" s="31"/>
      <c r="B58" s="31"/>
      <c r="C58" s="32"/>
      <c r="D58" s="33"/>
      <c r="E58" s="33"/>
      <c r="F58" s="33"/>
      <c r="G58" s="33"/>
      <c r="H58" s="34"/>
    </row>
    <row r="60" spans="1:8" x14ac:dyDescent="0.25">
      <c r="A60" s="37"/>
    </row>
    <row r="61" spans="1:8" x14ac:dyDescent="0.25">
      <c r="A61" s="38"/>
    </row>
  </sheetData>
  <mergeCells count="6">
    <mergeCell ref="A1:H1"/>
    <mergeCell ref="A2:H2"/>
    <mergeCell ref="A3:H3"/>
    <mergeCell ref="A4:H4"/>
    <mergeCell ref="A5:C5"/>
    <mergeCell ref="D5:H5"/>
  </mergeCells>
  <phoneticPr fontId="31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E1DA-D543-439D-9E8E-9BD02763CB4E}">
  <sheetPr>
    <pageSetUpPr fitToPage="1"/>
  </sheetPr>
  <dimension ref="A1:M80"/>
  <sheetViews>
    <sheetView topLeftCell="A13" zoomScale="80" zoomScaleNormal="80" workbookViewId="0">
      <selection activeCell="M17" sqref="M17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368</v>
      </c>
      <c r="B5" s="247"/>
      <c r="C5" s="247"/>
      <c r="D5" s="202" t="s">
        <v>369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370</v>
      </c>
      <c r="B25" s="55" t="s">
        <v>386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371</v>
      </c>
      <c r="B26" s="58" t="s">
        <v>394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372</v>
      </c>
      <c r="B27" s="58" t="s">
        <v>387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373</v>
      </c>
      <c r="B28" s="58" t="s">
        <v>395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374</v>
      </c>
      <c r="B29" s="58" t="s">
        <v>388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375</v>
      </c>
      <c r="B30" s="58" t="s">
        <v>396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376</v>
      </c>
      <c r="B31" s="58" t="s">
        <v>389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377</v>
      </c>
      <c r="B32" s="58" t="s">
        <v>397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378</v>
      </c>
      <c r="B33" s="58" t="s">
        <v>390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379</v>
      </c>
      <c r="B34" s="58" t="s">
        <v>398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380</v>
      </c>
      <c r="B35" s="58" t="s">
        <v>391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381</v>
      </c>
      <c r="B36" s="58" t="s">
        <v>399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382</v>
      </c>
      <c r="B37" s="58" t="s">
        <v>392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383</v>
      </c>
      <c r="B38" s="58" t="s">
        <v>400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384</v>
      </c>
      <c r="B39" s="58" t="s">
        <v>393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385</v>
      </c>
      <c r="B40" s="58" t="s">
        <v>401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D69F-74B1-4DDB-B07E-F3A751324069}">
  <sheetPr>
    <pageSetUpPr fitToPage="1"/>
  </sheetPr>
  <dimension ref="A1:M80"/>
  <sheetViews>
    <sheetView topLeftCell="A7" zoomScale="80" zoomScaleNormal="80" workbookViewId="0">
      <selection activeCell="F19" sqref="F19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197</v>
      </c>
      <c r="B5" s="247"/>
      <c r="C5" s="247"/>
      <c r="D5" s="202" t="s">
        <v>530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531</v>
      </c>
      <c r="B25" s="55" t="s">
        <v>547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532</v>
      </c>
      <c r="B26" s="58" t="s">
        <v>555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533</v>
      </c>
      <c r="B27" s="58" t="s">
        <v>548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534</v>
      </c>
      <c r="B28" s="58" t="s">
        <v>556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535</v>
      </c>
      <c r="B29" s="58" t="s">
        <v>549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536</v>
      </c>
      <c r="B30" s="58" t="s">
        <v>557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537</v>
      </c>
      <c r="B31" s="58" t="s">
        <v>550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538</v>
      </c>
      <c r="B32" s="58" t="s">
        <v>558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539</v>
      </c>
      <c r="B33" s="58" t="s">
        <v>551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540</v>
      </c>
      <c r="B34" s="58" t="s">
        <v>559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541</v>
      </c>
      <c r="B35" s="58" t="s">
        <v>552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542</v>
      </c>
      <c r="B36" s="58" t="s">
        <v>560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543</v>
      </c>
      <c r="B37" s="58" t="s">
        <v>553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544</v>
      </c>
      <c r="B38" s="58" t="s">
        <v>561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545</v>
      </c>
      <c r="B39" s="58" t="s">
        <v>554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546</v>
      </c>
      <c r="B40" s="58" t="s">
        <v>562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AF59-13CC-4B1E-8E97-0205CF05FEAE}">
  <sheetPr>
    <pageSetUpPr fitToPage="1"/>
  </sheetPr>
  <dimension ref="A1:M80"/>
  <sheetViews>
    <sheetView topLeftCell="A7" zoomScale="80" zoomScaleNormal="80" workbookViewId="0">
      <selection activeCell="K18" sqref="K18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563</v>
      </c>
      <c r="B5" s="247"/>
      <c r="C5" s="247"/>
      <c r="D5" s="202" t="s">
        <v>564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565</v>
      </c>
      <c r="B25" s="55" t="s">
        <v>581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566</v>
      </c>
      <c r="B26" s="58" t="s">
        <v>589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567</v>
      </c>
      <c r="B27" s="58" t="s">
        <v>582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568</v>
      </c>
      <c r="B28" s="58" t="s">
        <v>590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569</v>
      </c>
      <c r="B29" s="58" t="s">
        <v>583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570</v>
      </c>
      <c r="B30" s="58" t="s">
        <v>591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571</v>
      </c>
      <c r="B31" s="58" t="s">
        <v>584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572</v>
      </c>
      <c r="B32" s="58" t="s">
        <v>592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573</v>
      </c>
      <c r="B33" s="58" t="s">
        <v>585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574</v>
      </c>
      <c r="B34" s="58" t="s">
        <v>593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575</v>
      </c>
      <c r="B35" s="58" t="s">
        <v>586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576</v>
      </c>
      <c r="B36" s="58" t="s">
        <v>594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577</v>
      </c>
      <c r="B37" s="58" t="s">
        <v>587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578</v>
      </c>
      <c r="B38" s="58" t="s">
        <v>595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579</v>
      </c>
      <c r="B39" s="58" t="s">
        <v>588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580</v>
      </c>
      <c r="B40" s="58" t="s">
        <v>596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B0E1C-A21E-4639-B79A-1D55E25077DC}">
  <sheetPr>
    <pageSetUpPr fitToPage="1"/>
  </sheetPr>
  <dimension ref="A1:M80"/>
  <sheetViews>
    <sheetView topLeftCell="A16" zoomScale="80" zoomScaleNormal="80" workbookViewId="0">
      <selection activeCell="C29" sqref="C29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597</v>
      </c>
      <c r="B5" s="247"/>
      <c r="C5" s="247"/>
      <c r="D5" s="202" t="s">
        <v>598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599</v>
      </c>
      <c r="B25" s="55" t="s">
        <v>630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600</v>
      </c>
      <c r="B26" s="58" t="s">
        <v>615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601</v>
      </c>
      <c r="B27" s="58" t="s">
        <v>616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602</v>
      </c>
      <c r="B28" s="58" t="s">
        <v>617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603</v>
      </c>
      <c r="B29" s="58" t="s">
        <v>618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604</v>
      </c>
      <c r="B30" s="58" t="s">
        <v>619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605</v>
      </c>
      <c r="B31" s="58" t="s">
        <v>620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606</v>
      </c>
      <c r="B32" s="58" t="s">
        <v>621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607</v>
      </c>
      <c r="B33" s="58" t="s">
        <v>622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608</v>
      </c>
      <c r="B34" s="58" t="s">
        <v>623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609</v>
      </c>
      <c r="B35" s="58" t="s">
        <v>624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610</v>
      </c>
      <c r="B36" s="58" t="s">
        <v>625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611</v>
      </c>
      <c r="B37" s="58" t="s">
        <v>626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612</v>
      </c>
      <c r="B38" s="58" t="s">
        <v>627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613</v>
      </c>
      <c r="B39" s="58" t="s">
        <v>628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614</v>
      </c>
      <c r="B40" s="58" t="s">
        <v>629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87B7-797C-47DF-849C-221A4766A998}">
  <sheetPr>
    <pageSetUpPr fitToPage="1"/>
  </sheetPr>
  <dimension ref="A1:M80"/>
  <sheetViews>
    <sheetView topLeftCell="A13" zoomScale="80" zoomScaleNormal="80" workbookViewId="0">
      <selection activeCell="G23" sqref="G23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631</v>
      </c>
      <c r="B5" s="247"/>
      <c r="C5" s="247"/>
      <c r="D5" s="202" t="s">
        <v>632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633</v>
      </c>
      <c r="B25" s="55" t="s">
        <v>649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634</v>
      </c>
      <c r="B26" s="58" t="s">
        <v>657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635</v>
      </c>
      <c r="B27" s="58" t="s">
        <v>650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636</v>
      </c>
      <c r="B28" s="58" t="s">
        <v>658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637</v>
      </c>
      <c r="B29" s="58" t="s">
        <v>651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638</v>
      </c>
      <c r="B30" s="58" t="s">
        <v>659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639</v>
      </c>
      <c r="B31" s="58" t="s">
        <v>652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640</v>
      </c>
      <c r="B32" s="58" t="s">
        <v>660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641</v>
      </c>
      <c r="B33" s="58" t="s">
        <v>653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642</v>
      </c>
      <c r="B34" s="58" t="s">
        <v>661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643</v>
      </c>
      <c r="B35" s="58" t="s">
        <v>654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644</v>
      </c>
      <c r="B36" s="58" t="s">
        <v>662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645</v>
      </c>
      <c r="B37" s="58" t="s">
        <v>655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646</v>
      </c>
      <c r="B38" s="58" t="s">
        <v>663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647</v>
      </c>
      <c r="B39" s="58" t="s">
        <v>656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648</v>
      </c>
      <c r="B40" s="58" t="s">
        <v>664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04845-21AC-466B-9E33-B0900A4C5863}">
  <sheetPr>
    <pageSetUpPr fitToPage="1"/>
  </sheetPr>
  <dimension ref="A1:M80"/>
  <sheetViews>
    <sheetView topLeftCell="A19" zoomScale="80" zoomScaleNormal="80" workbookViewId="0">
      <selection activeCell="B40" sqref="B40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665</v>
      </c>
      <c r="B5" s="247"/>
      <c r="C5" s="247"/>
      <c r="D5" s="202" t="s">
        <v>666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667</v>
      </c>
      <c r="B25" s="55" t="s">
        <v>683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668</v>
      </c>
      <c r="B26" s="58" t="s">
        <v>684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669</v>
      </c>
      <c r="B27" s="58" t="s">
        <v>685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670</v>
      </c>
      <c r="B28" s="58" t="s">
        <v>686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671</v>
      </c>
      <c r="B29" s="58" t="s">
        <v>687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672</v>
      </c>
      <c r="B30" s="58" t="s">
        <v>688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673</v>
      </c>
      <c r="B31" s="58" t="s">
        <v>689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674</v>
      </c>
      <c r="B32" s="58" t="s">
        <v>690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675</v>
      </c>
      <c r="B33" s="58" t="s">
        <v>691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676</v>
      </c>
      <c r="B34" s="58" t="s">
        <v>692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677</v>
      </c>
      <c r="B35" s="58" t="s">
        <v>693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678</v>
      </c>
      <c r="B36" s="58" t="s">
        <v>694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679</v>
      </c>
      <c r="B37" s="58" t="s">
        <v>695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680</v>
      </c>
      <c r="B38" s="58" t="s">
        <v>696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681</v>
      </c>
      <c r="B39" s="58" t="s">
        <v>697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682</v>
      </c>
      <c r="B40" s="58" t="s">
        <v>698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D081-A579-4A22-BC5C-891D223F569A}">
  <sheetPr>
    <pageSetUpPr fitToPage="1"/>
  </sheetPr>
  <dimension ref="A1:M80"/>
  <sheetViews>
    <sheetView zoomScale="80" zoomScaleNormal="80" workbookViewId="0">
      <selection activeCell="E37" sqref="E37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699</v>
      </c>
      <c r="B5" s="247"/>
      <c r="C5" s="247"/>
      <c r="D5" s="202" t="s">
        <v>700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701</v>
      </c>
      <c r="B25" s="55" t="s">
        <v>717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702</v>
      </c>
      <c r="B26" s="58" t="s">
        <v>718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703</v>
      </c>
      <c r="B27" s="58" t="s">
        <v>719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704</v>
      </c>
      <c r="B28" s="58" t="s">
        <v>720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705</v>
      </c>
      <c r="B29" s="58" t="s">
        <v>721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706</v>
      </c>
      <c r="B30" s="58" t="s">
        <v>722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707</v>
      </c>
      <c r="B31" s="58" t="s">
        <v>723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708</v>
      </c>
      <c r="B32" s="58" t="s">
        <v>724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709</v>
      </c>
      <c r="B33" s="58" t="s">
        <v>725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710</v>
      </c>
      <c r="B34" s="58" t="s">
        <v>726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711</v>
      </c>
      <c r="B35" s="58" t="s">
        <v>727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712</v>
      </c>
      <c r="B36" s="58" t="s">
        <v>728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713</v>
      </c>
      <c r="B37" s="58" t="s">
        <v>729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714</v>
      </c>
      <c r="B38" s="58" t="s">
        <v>730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715</v>
      </c>
      <c r="B39" s="58" t="s">
        <v>731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716</v>
      </c>
      <c r="B40" s="58" t="s">
        <v>732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B0CC-99E4-471D-8207-29A4C108E1F5}">
  <sheetPr>
    <pageSetUpPr fitToPage="1"/>
  </sheetPr>
  <dimension ref="A1:M80"/>
  <sheetViews>
    <sheetView zoomScale="80" zoomScaleNormal="80" workbookViewId="0">
      <selection activeCell="D34" sqref="D34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733</v>
      </c>
      <c r="B5" s="247"/>
      <c r="C5" s="247"/>
      <c r="D5" s="202" t="s">
        <v>734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735</v>
      </c>
      <c r="B25" s="55" t="s">
        <v>751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736</v>
      </c>
      <c r="B26" s="58" t="s">
        <v>759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737</v>
      </c>
      <c r="B27" s="58" t="s">
        <v>752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738</v>
      </c>
      <c r="B28" s="58" t="s">
        <v>760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739</v>
      </c>
      <c r="B29" s="58" t="s">
        <v>753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740</v>
      </c>
      <c r="B30" s="58" t="s">
        <v>761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741</v>
      </c>
      <c r="B31" s="58" t="s">
        <v>754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742</v>
      </c>
      <c r="B32" s="58" t="s">
        <v>762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743</v>
      </c>
      <c r="B33" s="58" t="s">
        <v>755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744</v>
      </c>
      <c r="B34" s="58" t="s">
        <v>763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745</v>
      </c>
      <c r="B35" s="58" t="s">
        <v>756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746</v>
      </c>
      <c r="B36" s="58" t="s">
        <v>764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747</v>
      </c>
      <c r="B37" s="58" t="s">
        <v>757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748</v>
      </c>
      <c r="B38" s="58" t="s">
        <v>765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749</v>
      </c>
      <c r="B39" s="58" t="s">
        <v>758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750</v>
      </c>
      <c r="B40" s="58" t="s">
        <v>766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1BD42-B63A-4E0C-97F2-71C665645FE7}">
  <sheetPr>
    <pageSetUpPr fitToPage="1"/>
  </sheetPr>
  <dimension ref="A1:M80"/>
  <sheetViews>
    <sheetView zoomScale="80" zoomScaleNormal="80" workbookViewId="0">
      <selection activeCell="K23" sqref="K23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767</v>
      </c>
      <c r="B5" s="247"/>
      <c r="C5" s="247"/>
      <c r="D5" s="202" t="s">
        <v>768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769</v>
      </c>
      <c r="B25" s="55" t="s">
        <v>785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770</v>
      </c>
      <c r="B26" s="58" t="s">
        <v>786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771</v>
      </c>
      <c r="B27" s="58" t="s">
        <v>787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772</v>
      </c>
      <c r="B28" s="58" t="s">
        <v>788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773</v>
      </c>
      <c r="B29" s="58" t="s">
        <v>789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774</v>
      </c>
      <c r="B30" s="58" t="s">
        <v>790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775</v>
      </c>
      <c r="B31" s="58" t="s">
        <v>791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776</v>
      </c>
      <c r="B32" s="58" t="s">
        <v>792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777</v>
      </c>
      <c r="B33" s="58" t="s">
        <v>793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778</v>
      </c>
      <c r="B34" s="58" t="s">
        <v>794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779</v>
      </c>
      <c r="B35" s="58" t="s">
        <v>795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780</v>
      </c>
      <c r="B36" s="58" t="s">
        <v>796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781</v>
      </c>
      <c r="B37" s="58" t="s">
        <v>797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782</v>
      </c>
      <c r="B38" s="58" t="s">
        <v>798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783</v>
      </c>
      <c r="B39" s="58" t="s">
        <v>731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784</v>
      </c>
      <c r="B40" s="58" t="s">
        <v>799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A2771-5403-4F97-B984-C3CBF5834050}">
  <sheetPr>
    <pageSetUpPr fitToPage="1"/>
  </sheetPr>
  <dimension ref="A1:M80"/>
  <sheetViews>
    <sheetView topLeftCell="A13" zoomScale="80" zoomScaleNormal="80" workbookViewId="0">
      <selection activeCell="J42" sqref="J42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247" t="s">
        <v>812</v>
      </c>
      <c r="B5" s="247"/>
      <c r="C5" s="247"/>
      <c r="D5" s="202" t="s">
        <v>813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.75" thickBot="1" x14ac:dyDescent="0.3">
      <c r="A7" s="241" t="s">
        <v>9</v>
      </c>
      <c r="B7" s="242"/>
      <c r="C7" s="242"/>
      <c r="D7" s="243"/>
      <c r="E7" s="40"/>
      <c r="F7" s="244" t="s">
        <v>10</v>
      </c>
      <c r="G7" s="245"/>
      <c r="H7" s="246"/>
      <c r="I7" s="39"/>
    </row>
    <row r="8" spans="1:13" s="44" customFormat="1" ht="20.100000000000001" customHeight="1" thickBot="1" x14ac:dyDescent="0.35">
      <c r="A8" s="235" t="s">
        <v>11</v>
      </c>
      <c r="B8" s="236"/>
      <c r="C8" s="211" t="s">
        <v>50</v>
      </c>
      <c r="D8" s="237"/>
      <c r="E8" s="40"/>
      <c r="F8" s="41" t="s">
        <v>12</v>
      </c>
      <c r="G8" s="42" t="s">
        <v>13</v>
      </c>
      <c r="H8" s="43" t="s">
        <v>14</v>
      </c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52</v>
      </c>
      <c r="D9" s="237"/>
      <c r="E9" s="40"/>
      <c r="F9" s="45" t="s">
        <v>16</v>
      </c>
      <c r="G9" s="46">
        <v>400</v>
      </c>
      <c r="H9" s="4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8" t="s">
        <v>18</v>
      </c>
      <c r="G10" s="46">
        <v>1636</v>
      </c>
      <c r="H10" s="4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49</v>
      </c>
      <c r="D11" s="240"/>
      <c r="E11" s="40"/>
      <c r="F11" s="48" t="s">
        <v>19</v>
      </c>
      <c r="G11" s="46"/>
      <c r="H11" s="4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8" t="s">
        <v>20</v>
      </c>
      <c r="G12" s="46"/>
      <c r="H12" s="4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8" t="s">
        <v>22</v>
      </c>
      <c r="G13" s="46"/>
      <c r="H13" s="47"/>
      <c r="I13" s="39"/>
    </row>
    <row r="14" spans="1:13" s="44" customFormat="1" ht="20.100000000000001" customHeight="1" x14ac:dyDescent="0.3">
      <c r="A14" s="227" t="s">
        <v>23</v>
      </c>
      <c r="B14" s="228"/>
      <c r="C14" s="211"/>
      <c r="D14" s="237"/>
      <c r="E14" s="40"/>
      <c r="F14" s="48" t="s">
        <v>24</v>
      </c>
      <c r="G14" s="46">
        <v>0.65</v>
      </c>
      <c r="H14" s="47"/>
      <c r="I14" s="39"/>
    </row>
    <row r="15" spans="1:13" s="44" customFormat="1" ht="20.100000000000001" customHeight="1" thickBot="1" x14ac:dyDescent="0.35">
      <c r="A15" s="227" t="s">
        <v>25</v>
      </c>
      <c r="B15" s="228"/>
      <c r="C15" s="229"/>
      <c r="D15" s="230"/>
      <c r="E15" s="40"/>
      <c r="F15" s="49"/>
      <c r="G15" s="50"/>
      <c r="H15" s="51"/>
      <c r="I15" s="39"/>
    </row>
    <row r="16" spans="1:13" s="44" customFormat="1" ht="20.100000000000001" customHeight="1" x14ac:dyDescent="0.3">
      <c r="A16" s="227" t="s">
        <v>26</v>
      </c>
      <c r="B16" s="228"/>
      <c r="C16" s="229"/>
      <c r="D16" s="230"/>
      <c r="E16" s="40"/>
      <c r="F16" s="40"/>
      <c r="G16" s="40"/>
      <c r="H16" s="40"/>
      <c r="I16" s="39"/>
    </row>
    <row r="17" spans="1:9" s="44" customFormat="1" ht="20.100000000000001" customHeight="1" x14ac:dyDescent="0.3">
      <c r="A17" s="227" t="s">
        <v>27</v>
      </c>
      <c r="B17" s="228"/>
      <c r="C17" s="229"/>
      <c r="D17" s="230"/>
      <c r="E17" s="40"/>
      <c r="F17" s="40"/>
      <c r="G17" s="40"/>
      <c r="H17" s="40"/>
      <c r="I17" s="39"/>
    </row>
    <row r="18" spans="1:9" s="44" customFormat="1" ht="20.100000000000001" customHeight="1" x14ac:dyDescent="0.3">
      <c r="A18" s="227" t="s">
        <v>28</v>
      </c>
      <c r="B18" s="228"/>
      <c r="C18" s="229"/>
      <c r="D18" s="230"/>
      <c r="E18" s="40"/>
      <c r="F18" s="40"/>
      <c r="G18" s="40"/>
      <c r="H18" s="40"/>
      <c r="I18" s="39"/>
    </row>
    <row r="19" spans="1:9" s="44" customFormat="1" ht="20.100000000000001" customHeight="1" x14ac:dyDescent="0.3">
      <c r="A19" s="227" t="s">
        <v>29</v>
      </c>
      <c r="B19" s="228"/>
      <c r="C19" s="229"/>
      <c r="D19" s="230"/>
      <c r="E19" s="40"/>
      <c r="F19" s="40"/>
      <c r="G19" s="40"/>
      <c r="H19" s="40"/>
      <c r="I19" s="39"/>
    </row>
    <row r="20" spans="1:9" s="44" customFormat="1" ht="20.100000000000001" customHeight="1" x14ac:dyDescent="0.3">
      <c r="A20" s="227" t="s">
        <v>30</v>
      </c>
      <c r="B20" s="228"/>
      <c r="C20" s="229"/>
      <c r="D20" s="230"/>
      <c r="E20" s="40"/>
      <c r="F20" s="40"/>
      <c r="G20" s="40"/>
      <c r="H20" s="40"/>
      <c r="I20" s="39"/>
    </row>
    <row r="21" spans="1:9" s="44" customFormat="1" ht="20.100000000000001" customHeight="1" thickBot="1" x14ac:dyDescent="0.35">
      <c r="A21" s="231" t="s">
        <v>31</v>
      </c>
      <c r="B21" s="232"/>
      <c r="C21" s="233"/>
      <c r="D21" s="234"/>
      <c r="E21" s="40"/>
      <c r="F21" s="40"/>
      <c r="G21" s="40"/>
      <c r="H21" s="40"/>
      <c r="I21" s="39"/>
    </row>
    <row r="22" spans="1:9" s="44" customFormat="1" ht="18.75" x14ac:dyDescent="0.3">
      <c r="A22" s="40"/>
      <c r="B22" s="40"/>
      <c r="C22" s="40"/>
      <c r="D22" s="40"/>
      <c r="E22" s="40"/>
      <c r="F22" s="40"/>
      <c r="G22" s="40"/>
      <c r="H22" s="40"/>
      <c r="I22" s="39"/>
    </row>
    <row r="23" spans="1:9" s="44" customFormat="1" ht="19.5" thickBot="1" x14ac:dyDescent="0.35">
      <c r="A23" s="40"/>
      <c r="B23" s="40"/>
      <c r="C23" s="40"/>
      <c r="D23" s="40"/>
      <c r="E23" s="40"/>
      <c r="F23" s="40"/>
      <c r="G23" s="40"/>
      <c r="H23" s="40"/>
      <c r="I23" s="39"/>
    </row>
    <row r="24" spans="1:9" s="44" customFormat="1" ht="36.75" thickBot="1" x14ac:dyDescent="0.35">
      <c r="A24" s="52" t="s">
        <v>1</v>
      </c>
      <c r="B24" s="53" t="s">
        <v>2</v>
      </c>
      <c r="C24" s="53" t="s">
        <v>3</v>
      </c>
      <c r="D24" s="53" t="s">
        <v>4</v>
      </c>
      <c r="E24" s="53" t="s">
        <v>32</v>
      </c>
      <c r="F24" s="53" t="s">
        <v>33</v>
      </c>
      <c r="G24" s="53" t="s">
        <v>7</v>
      </c>
      <c r="H24" s="54" t="s">
        <v>8</v>
      </c>
    </row>
    <row r="25" spans="1:9" s="44" customFormat="1" ht="20.100000000000001" customHeight="1" x14ac:dyDescent="0.3">
      <c r="A25" s="18" t="s">
        <v>814</v>
      </c>
      <c r="B25" s="55" t="s">
        <v>830</v>
      </c>
      <c r="C25" s="55" t="s">
        <v>47</v>
      </c>
      <c r="D25" s="56">
        <v>4</v>
      </c>
      <c r="E25" s="57">
        <v>25</v>
      </c>
      <c r="F25" s="14"/>
      <c r="G25" s="56"/>
      <c r="H25" s="15">
        <f t="shared" ref="H25:H41" si="0">G25/E25</f>
        <v>0</v>
      </c>
    </row>
    <row r="26" spans="1:9" s="44" customFormat="1" ht="20.100000000000001" customHeight="1" x14ac:dyDescent="0.3">
      <c r="A26" s="18" t="s">
        <v>815</v>
      </c>
      <c r="B26" s="58" t="s">
        <v>831</v>
      </c>
      <c r="C26" s="55" t="s">
        <v>47</v>
      </c>
      <c r="D26" s="56">
        <v>4</v>
      </c>
      <c r="E26" s="57">
        <v>25</v>
      </c>
      <c r="F26" s="56"/>
      <c r="G26" s="56"/>
      <c r="H26" s="15">
        <f t="shared" si="0"/>
        <v>0</v>
      </c>
    </row>
    <row r="27" spans="1:9" s="44" customFormat="1" ht="20.100000000000001" customHeight="1" x14ac:dyDescent="0.3">
      <c r="A27" s="18" t="s">
        <v>816</v>
      </c>
      <c r="B27" s="58" t="s">
        <v>832</v>
      </c>
      <c r="C27" s="55" t="s">
        <v>47</v>
      </c>
      <c r="D27" s="56">
        <v>4</v>
      </c>
      <c r="E27" s="57">
        <v>25</v>
      </c>
      <c r="F27" s="56"/>
      <c r="G27" s="56"/>
      <c r="H27" s="15">
        <f t="shared" si="0"/>
        <v>0</v>
      </c>
    </row>
    <row r="28" spans="1:9" s="44" customFormat="1" ht="20.100000000000001" customHeight="1" x14ac:dyDescent="0.3">
      <c r="A28" s="18" t="s">
        <v>817</v>
      </c>
      <c r="B28" s="58" t="s">
        <v>833</v>
      </c>
      <c r="C28" s="55" t="s">
        <v>47</v>
      </c>
      <c r="D28" s="56">
        <v>4</v>
      </c>
      <c r="E28" s="57">
        <v>25</v>
      </c>
      <c r="F28" s="56"/>
      <c r="G28" s="56"/>
      <c r="H28" s="15">
        <f t="shared" si="0"/>
        <v>0</v>
      </c>
    </row>
    <row r="29" spans="1:9" s="44" customFormat="1" ht="20.100000000000001" customHeight="1" x14ac:dyDescent="0.3">
      <c r="A29" s="18" t="s">
        <v>818</v>
      </c>
      <c r="B29" s="58" t="s">
        <v>834</v>
      </c>
      <c r="C29" s="55" t="s">
        <v>47</v>
      </c>
      <c r="D29" s="56">
        <v>4</v>
      </c>
      <c r="E29" s="57">
        <v>25</v>
      </c>
      <c r="F29" s="56"/>
      <c r="G29" s="56"/>
      <c r="H29" s="15">
        <f t="shared" si="0"/>
        <v>0</v>
      </c>
    </row>
    <row r="30" spans="1:9" s="44" customFormat="1" ht="20.100000000000001" customHeight="1" x14ac:dyDescent="0.3">
      <c r="A30" s="18" t="s">
        <v>819</v>
      </c>
      <c r="B30" s="58" t="s">
        <v>835</v>
      </c>
      <c r="C30" s="55" t="s">
        <v>47</v>
      </c>
      <c r="D30" s="56">
        <v>4</v>
      </c>
      <c r="E30" s="57">
        <v>25</v>
      </c>
      <c r="F30" s="56"/>
      <c r="G30" s="56"/>
      <c r="H30" s="15">
        <f t="shared" si="0"/>
        <v>0</v>
      </c>
    </row>
    <row r="31" spans="1:9" s="44" customFormat="1" ht="20.100000000000001" customHeight="1" x14ac:dyDescent="0.3">
      <c r="A31" s="18" t="s">
        <v>820</v>
      </c>
      <c r="B31" s="58" t="s">
        <v>836</v>
      </c>
      <c r="C31" s="55" t="s">
        <v>47</v>
      </c>
      <c r="D31" s="56">
        <v>4</v>
      </c>
      <c r="E31" s="57">
        <v>25</v>
      </c>
      <c r="F31" s="56"/>
      <c r="G31" s="56"/>
      <c r="H31" s="15">
        <f t="shared" si="0"/>
        <v>0</v>
      </c>
    </row>
    <row r="32" spans="1:9" s="44" customFormat="1" ht="20.100000000000001" customHeight="1" x14ac:dyDescent="0.3">
      <c r="A32" s="18" t="s">
        <v>821</v>
      </c>
      <c r="B32" s="58" t="s">
        <v>837</v>
      </c>
      <c r="C32" s="55" t="s">
        <v>47</v>
      </c>
      <c r="D32" s="56">
        <v>4</v>
      </c>
      <c r="E32" s="57">
        <v>25</v>
      </c>
      <c r="F32" s="56"/>
      <c r="G32" s="56"/>
      <c r="H32" s="15">
        <f t="shared" si="0"/>
        <v>0</v>
      </c>
    </row>
    <row r="33" spans="1:8" s="44" customFormat="1" ht="20.100000000000001" customHeight="1" x14ac:dyDescent="0.3">
      <c r="A33" s="18" t="s">
        <v>822</v>
      </c>
      <c r="B33" s="58" t="s">
        <v>838</v>
      </c>
      <c r="C33" s="55" t="s">
        <v>47</v>
      </c>
      <c r="D33" s="56">
        <v>4</v>
      </c>
      <c r="E33" s="57">
        <v>25</v>
      </c>
      <c r="F33" s="56"/>
      <c r="G33" s="56"/>
      <c r="H33" s="15">
        <f t="shared" si="0"/>
        <v>0</v>
      </c>
    </row>
    <row r="34" spans="1:8" s="44" customFormat="1" ht="20.100000000000001" customHeight="1" x14ac:dyDescent="0.3">
      <c r="A34" s="18" t="s">
        <v>823</v>
      </c>
      <c r="B34" s="58" t="s">
        <v>839</v>
      </c>
      <c r="C34" s="55" t="s">
        <v>47</v>
      </c>
      <c r="D34" s="56">
        <v>4</v>
      </c>
      <c r="E34" s="57">
        <v>25</v>
      </c>
      <c r="F34" s="56"/>
      <c r="G34" s="56"/>
      <c r="H34" s="15">
        <f t="shared" si="0"/>
        <v>0</v>
      </c>
    </row>
    <row r="35" spans="1:8" s="44" customFormat="1" ht="20.100000000000001" customHeight="1" x14ac:dyDescent="0.3">
      <c r="A35" s="18" t="s">
        <v>824</v>
      </c>
      <c r="B35" s="58" t="s">
        <v>840</v>
      </c>
      <c r="C35" s="55" t="s">
        <v>47</v>
      </c>
      <c r="D35" s="56">
        <v>4</v>
      </c>
      <c r="E35" s="57">
        <v>25</v>
      </c>
      <c r="F35" s="56"/>
      <c r="G35" s="56"/>
      <c r="H35" s="15">
        <f t="shared" si="0"/>
        <v>0</v>
      </c>
    </row>
    <row r="36" spans="1:8" s="44" customFormat="1" ht="20.100000000000001" customHeight="1" x14ac:dyDescent="0.3">
      <c r="A36" s="18" t="s">
        <v>825</v>
      </c>
      <c r="B36" s="58" t="s">
        <v>841</v>
      </c>
      <c r="C36" s="55" t="s">
        <v>47</v>
      </c>
      <c r="D36" s="56">
        <v>4</v>
      </c>
      <c r="E36" s="57">
        <v>25</v>
      </c>
      <c r="F36" s="56"/>
      <c r="G36" s="56"/>
      <c r="H36" s="15">
        <f t="shared" si="0"/>
        <v>0</v>
      </c>
    </row>
    <row r="37" spans="1:8" s="44" customFormat="1" ht="20.100000000000001" customHeight="1" x14ac:dyDescent="0.3">
      <c r="A37" s="18" t="s">
        <v>826</v>
      </c>
      <c r="B37" s="58" t="s">
        <v>842</v>
      </c>
      <c r="C37" s="55" t="s">
        <v>47</v>
      </c>
      <c r="D37" s="56">
        <v>4</v>
      </c>
      <c r="E37" s="57">
        <v>25</v>
      </c>
      <c r="F37" s="56"/>
      <c r="G37" s="56"/>
      <c r="H37" s="15">
        <f t="shared" si="0"/>
        <v>0</v>
      </c>
    </row>
    <row r="38" spans="1:8" s="44" customFormat="1" ht="20.100000000000001" customHeight="1" x14ac:dyDescent="0.3">
      <c r="A38" s="18" t="s">
        <v>827</v>
      </c>
      <c r="B38" s="58" t="s">
        <v>843</v>
      </c>
      <c r="C38" s="55" t="s">
        <v>47</v>
      </c>
      <c r="D38" s="56">
        <v>4</v>
      </c>
      <c r="E38" s="57">
        <v>25</v>
      </c>
      <c r="F38" s="56"/>
      <c r="G38" s="56"/>
      <c r="H38" s="15">
        <f t="shared" si="0"/>
        <v>0</v>
      </c>
    </row>
    <row r="39" spans="1:8" s="44" customFormat="1" ht="20.100000000000001" customHeight="1" x14ac:dyDescent="0.3">
      <c r="A39" s="18" t="s">
        <v>828</v>
      </c>
      <c r="B39" s="58" t="s">
        <v>844</v>
      </c>
      <c r="C39" s="55" t="s">
        <v>47</v>
      </c>
      <c r="D39" s="56">
        <v>4</v>
      </c>
      <c r="E39" s="57">
        <v>25</v>
      </c>
      <c r="F39" s="56"/>
      <c r="G39" s="56"/>
      <c r="H39" s="15">
        <f t="shared" si="0"/>
        <v>0</v>
      </c>
    </row>
    <row r="40" spans="1:8" s="44" customFormat="1" ht="20.100000000000001" customHeight="1" x14ac:dyDescent="0.3">
      <c r="A40" s="18" t="s">
        <v>829</v>
      </c>
      <c r="B40" s="58" t="s">
        <v>845</v>
      </c>
      <c r="C40" s="55" t="s">
        <v>47</v>
      </c>
      <c r="D40" s="56">
        <v>4</v>
      </c>
      <c r="E40" s="57">
        <v>25</v>
      </c>
      <c r="F40" s="56"/>
      <c r="G40" s="56"/>
      <c r="H40" s="15">
        <f t="shared" si="0"/>
        <v>0</v>
      </c>
    </row>
    <row r="41" spans="1:8" s="44" customFormat="1" ht="20.100000000000001" customHeight="1" x14ac:dyDescent="0.3">
      <c r="A41" s="13"/>
      <c r="B41" s="58"/>
      <c r="C41" s="58"/>
      <c r="D41" s="56"/>
      <c r="E41" s="87">
        <f>SUM(E25:E40)</f>
        <v>400</v>
      </c>
      <c r="F41" s="57"/>
      <c r="G41" s="87">
        <f>SUM(G25:G40)</f>
        <v>0</v>
      </c>
      <c r="H41" s="17">
        <f t="shared" si="0"/>
        <v>0</v>
      </c>
    </row>
    <row r="42" spans="1:8" s="44" customFormat="1" ht="20.100000000000001" customHeight="1" x14ac:dyDescent="0.3">
      <c r="A42" s="18"/>
      <c r="B42" s="58"/>
      <c r="C42" s="58"/>
      <c r="D42" s="56"/>
      <c r="E42" s="56"/>
      <c r="F42" s="56"/>
      <c r="G42" s="56"/>
      <c r="H42" s="15"/>
    </row>
    <row r="43" spans="1:8" s="44" customFormat="1" ht="20.100000000000001" customHeight="1" x14ac:dyDescent="0.3">
      <c r="A43" s="59"/>
      <c r="B43" s="58"/>
      <c r="C43" s="58"/>
      <c r="D43" s="56"/>
      <c r="E43" s="56"/>
      <c r="F43" s="56"/>
      <c r="G43" s="56"/>
      <c r="H43" s="15"/>
    </row>
    <row r="44" spans="1:8" s="44" customFormat="1" ht="20.100000000000001" customHeight="1" x14ac:dyDescent="0.3">
      <c r="A44" s="18"/>
      <c r="B44" s="58"/>
      <c r="C44" s="58"/>
      <c r="D44" s="56"/>
      <c r="E44" s="56"/>
      <c r="F44" s="56"/>
      <c r="G44" s="56"/>
      <c r="H44" s="15"/>
    </row>
    <row r="45" spans="1:8" s="44" customFormat="1" ht="20.100000000000001" customHeight="1" x14ac:dyDescent="0.3">
      <c r="A45" s="59"/>
      <c r="B45" s="58"/>
      <c r="C45" s="58"/>
      <c r="D45" s="56"/>
      <c r="E45" s="56"/>
      <c r="F45" s="56"/>
      <c r="G45" s="56"/>
      <c r="H45" s="15"/>
    </row>
    <row r="46" spans="1:8" s="44" customFormat="1" ht="20.100000000000001" customHeight="1" x14ac:dyDescent="0.3">
      <c r="A46" s="18"/>
      <c r="B46" s="58"/>
      <c r="C46" s="58"/>
      <c r="D46" s="56"/>
      <c r="E46" s="56"/>
      <c r="F46" s="56"/>
      <c r="G46" s="56"/>
      <c r="H46" s="15"/>
    </row>
    <row r="47" spans="1:8" s="44" customFormat="1" ht="20.100000000000001" customHeight="1" x14ac:dyDescent="0.3">
      <c r="A47" s="59"/>
      <c r="B47" s="58"/>
      <c r="C47" s="58"/>
      <c r="D47" s="56"/>
      <c r="E47" s="56"/>
      <c r="F47" s="56"/>
      <c r="G47" s="56"/>
      <c r="H47" s="15"/>
    </row>
    <row r="48" spans="1:8" s="65" customFormat="1" ht="20.100000000000001" customHeight="1" thickBot="1" x14ac:dyDescent="0.35">
      <c r="A48" s="60"/>
      <c r="B48" s="61"/>
      <c r="C48" s="62"/>
      <c r="D48" s="63"/>
      <c r="E48" s="63"/>
      <c r="F48" s="63"/>
      <c r="G48" s="63"/>
      <c r="H48" s="64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38"/>
      <c r="B60" s="38"/>
    </row>
    <row r="61" spans="1:2" x14ac:dyDescent="0.25">
      <c r="A61" s="38"/>
      <c r="B61" s="38"/>
    </row>
    <row r="77" spans="1:2" x14ac:dyDescent="0.25">
      <c r="A77" s="69"/>
      <c r="B77" s="69"/>
    </row>
    <row r="78" spans="1:2" x14ac:dyDescent="0.25">
      <c r="A78" s="38"/>
      <c r="B78" s="38"/>
    </row>
    <row r="79" spans="1:2" x14ac:dyDescent="0.25">
      <c r="A79" s="66"/>
      <c r="B79" s="66"/>
    </row>
    <row r="80" spans="1:2" x14ac:dyDescent="0.25">
      <c r="A80" s="67" t="s">
        <v>34</v>
      </c>
      <c r="B80" s="6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C7520-C11D-43B4-9CA4-9403CB413E1A}">
  <sheetPr>
    <pageSetUpPr fitToPage="1"/>
  </sheetPr>
  <dimension ref="A1:M57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0" width="9.140625" style="3"/>
    <col min="11" max="11" width="11.140625" style="3" customWidth="1"/>
    <col min="12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ht="15" customHeight="1" x14ac:dyDescent="0.25">
      <c r="A5" s="202" t="s">
        <v>429</v>
      </c>
      <c r="B5" s="202"/>
      <c r="C5" s="202"/>
      <c r="D5" s="202" t="s">
        <v>494</v>
      </c>
      <c r="E5" s="202"/>
      <c r="F5" s="202"/>
      <c r="G5" s="202"/>
      <c r="H5" s="202"/>
      <c r="I5" s="10"/>
      <c r="J5" s="10"/>
      <c r="K5" s="10"/>
      <c r="L5" s="1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ht="54.75" thickBot="1" x14ac:dyDescent="0.3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J7" s="160" t="s">
        <v>481</v>
      </c>
    </row>
    <row r="8" spans="1:13" ht="15.75" x14ac:dyDescent="0.25">
      <c r="A8" s="13" t="s">
        <v>463</v>
      </c>
      <c r="B8" s="258" t="s">
        <v>982</v>
      </c>
      <c r="C8" s="259" t="s">
        <v>983</v>
      </c>
      <c r="D8" s="14" t="s">
        <v>519</v>
      </c>
      <c r="E8" s="14">
        <v>55</v>
      </c>
      <c r="F8" s="14"/>
      <c r="G8" s="14"/>
      <c r="H8" s="260">
        <f t="shared" ref="H8" si="0">G8/E8</f>
        <v>0</v>
      </c>
      <c r="I8" s="261"/>
      <c r="J8" s="261" t="s">
        <v>984</v>
      </c>
      <c r="K8" s="261" t="s">
        <v>985</v>
      </c>
    </row>
    <row r="9" spans="1:13" ht="15.75" x14ac:dyDescent="0.25">
      <c r="A9" s="13" t="s">
        <v>464</v>
      </c>
      <c r="B9" s="258" t="s">
        <v>521</v>
      </c>
      <c r="C9" s="259" t="s">
        <v>517</v>
      </c>
      <c r="D9" s="14" t="s">
        <v>519</v>
      </c>
      <c r="E9" s="14">
        <v>85</v>
      </c>
      <c r="F9" s="14"/>
      <c r="G9" s="14"/>
      <c r="H9" s="260">
        <f t="shared" ref="H9:H33" si="1">G9/E9</f>
        <v>0</v>
      </c>
      <c r="I9" s="261"/>
      <c r="J9" s="261" t="s">
        <v>506</v>
      </c>
      <c r="K9" s="261" t="s">
        <v>515</v>
      </c>
    </row>
    <row r="10" spans="1:13" ht="15.75" x14ac:dyDescent="0.25">
      <c r="A10" s="13" t="s">
        <v>465</v>
      </c>
      <c r="B10" s="258" t="s">
        <v>495</v>
      </c>
      <c r="C10" s="259" t="s">
        <v>517</v>
      </c>
      <c r="D10" s="14" t="s">
        <v>519</v>
      </c>
      <c r="E10" s="14">
        <v>115</v>
      </c>
      <c r="F10" s="14"/>
      <c r="G10" s="14"/>
      <c r="H10" s="260">
        <f t="shared" si="1"/>
        <v>0</v>
      </c>
      <c r="I10" s="261"/>
      <c r="J10" s="261" t="s">
        <v>506</v>
      </c>
      <c r="K10" s="261" t="s">
        <v>516</v>
      </c>
    </row>
    <row r="11" spans="1:13" ht="15.75" x14ac:dyDescent="0.25">
      <c r="A11" s="13" t="s">
        <v>466</v>
      </c>
      <c r="B11" s="258" t="s">
        <v>480</v>
      </c>
      <c r="C11" s="259" t="s">
        <v>518</v>
      </c>
      <c r="D11" s="14" t="s">
        <v>520</v>
      </c>
      <c r="E11" s="14">
        <v>650</v>
      </c>
      <c r="F11" s="14"/>
      <c r="G11" s="14"/>
      <c r="H11" s="260">
        <f t="shared" si="1"/>
        <v>0</v>
      </c>
      <c r="I11" s="261"/>
      <c r="J11" s="261" t="s">
        <v>506</v>
      </c>
      <c r="K11" s="261" t="s">
        <v>529</v>
      </c>
    </row>
    <row r="12" spans="1:13" s="19" customFormat="1" ht="15.75" x14ac:dyDescent="0.25">
      <c r="A12" s="13" t="s">
        <v>467</v>
      </c>
      <c r="B12" s="258" t="s">
        <v>522</v>
      </c>
      <c r="C12" s="259" t="s">
        <v>517</v>
      </c>
      <c r="D12" s="14" t="s">
        <v>519</v>
      </c>
      <c r="E12" s="14">
        <v>85</v>
      </c>
      <c r="F12" s="14"/>
      <c r="G12" s="14"/>
      <c r="H12" s="260">
        <f t="shared" si="1"/>
        <v>0</v>
      </c>
      <c r="I12" s="262"/>
      <c r="J12" s="261" t="s">
        <v>506</v>
      </c>
      <c r="K12" s="261" t="s">
        <v>515</v>
      </c>
    </row>
    <row r="13" spans="1:13" s="19" customFormat="1" ht="15.75" x14ac:dyDescent="0.25">
      <c r="A13" s="13" t="s">
        <v>468</v>
      </c>
      <c r="B13" s="258" t="s">
        <v>498</v>
      </c>
      <c r="C13" s="259" t="s">
        <v>517</v>
      </c>
      <c r="D13" s="14" t="s">
        <v>519</v>
      </c>
      <c r="E13" s="14">
        <v>115</v>
      </c>
      <c r="F13" s="14"/>
      <c r="G13" s="14"/>
      <c r="H13" s="260">
        <f t="shared" si="1"/>
        <v>0</v>
      </c>
      <c r="I13" s="262"/>
      <c r="J13" s="261" t="s">
        <v>506</v>
      </c>
      <c r="K13" s="261" t="s">
        <v>516</v>
      </c>
    </row>
    <row r="14" spans="1:13" s="19" customFormat="1" ht="15.75" x14ac:dyDescent="0.25">
      <c r="A14" s="13" t="s">
        <v>469</v>
      </c>
      <c r="B14" s="258" t="s">
        <v>485</v>
      </c>
      <c r="C14" s="259" t="s">
        <v>518</v>
      </c>
      <c r="D14" s="14" t="s">
        <v>520</v>
      </c>
      <c r="E14" s="14">
        <v>650</v>
      </c>
      <c r="F14" s="14"/>
      <c r="G14" s="14"/>
      <c r="H14" s="260">
        <f t="shared" si="1"/>
        <v>0</v>
      </c>
      <c r="I14" s="262"/>
      <c r="J14" s="261" t="s">
        <v>506</v>
      </c>
      <c r="K14" s="261" t="s">
        <v>529</v>
      </c>
    </row>
    <row r="15" spans="1:13" s="19" customFormat="1" ht="15.75" x14ac:dyDescent="0.25">
      <c r="A15" s="13" t="s">
        <v>470</v>
      </c>
      <c r="B15" s="263" t="s">
        <v>523</v>
      </c>
      <c r="C15" s="259" t="s">
        <v>517</v>
      </c>
      <c r="D15" s="14" t="s">
        <v>519</v>
      </c>
      <c r="E15" s="14">
        <v>85</v>
      </c>
      <c r="F15" s="264"/>
      <c r="G15" s="264"/>
      <c r="H15" s="15">
        <f t="shared" si="1"/>
        <v>0</v>
      </c>
      <c r="I15" s="262"/>
      <c r="J15" s="261" t="s">
        <v>506</v>
      </c>
      <c r="K15" s="261" t="s">
        <v>515</v>
      </c>
    </row>
    <row r="16" spans="1:13" s="19" customFormat="1" ht="15.75" x14ac:dyDescent="0.25">
      <c r="A16" s="13" t="s">
        <v>471</v>
      </c>
      <c r="B16" s="263" t="s">
        <v>499</v>
      </c>
      <c r="C16" s="259" t="s">
        <v>517</v>
      </c>
      <c r="D16" s="14" t="s">
        <v>519</v>
      </c>
      <c r="E16" s="14">
        <v>115</v>
      </c>
      <c r="F16" s="264"/>
      <c r="G16" s="264"/>
      <c r="H16" s="15">
        <f t="shared" si="1"/>
        <v>0</v>
      </c>
      <c r="I16" s="262"/>
      <c r="J16" s="261" t="s">
        <v>506</v>
      </c>
      <c r="K16" s="261" t="s">
        <v>516</v>
      </c>
    </row>
    <row r="17" spans="1:11" ht="15.75" x14ac:dyDescent="0.25">
      <c r="A17" s="13" t="s">
        <v>472</v>
      </c>
      <c r="B17" s="263" t="s">
        <v>486</v>
      </c>
      <c r="C17" s="259" t="s">
        <v>518</v>
      </c>
      <c r="D17" s="14" t="s">
        <v>520</v>
      </c>
      <c r="E17" s="14">
        <v>650</v>
      </c>
      <c r="F17" s="264"/>
      <c r="G17" s="264"/>
      <c r="H17" s="15">
        <f t="shared" si="1"/>
        <v>0</v>
      </c>
      <c r="I17" s="261"/>
      <c r="J17" s="261" t="s">
        <v>506</v>
      </c>
      <c r="K17" s="261" t="s">
        <v>529</v>
      </c>
    </row>
    <row r="18" spans="1:11" ht="15.75" x14ac:dyDescent="0.25">
      <c r="A18" s="13" t="s">
        <v>473</v>
      </c>
      <c r="B18" s="263" t="s">
        <v>524</v>
      </c>
      <c r="C18" s="259" t="s">
        <v>517</v>
      </c>
      <c r="D18" s="14" t="s">
        <v>519</v>
      </c>
      <c r="E18" s="14">
        <v>85</v>
      </c>
      <c r="F18" s="264"/>
      <c r="G18" s="264"/>
      <c r="H18" s="15">
        <f t="shared" si="1"/>
        <v>0</v>
      </c>
      <c r="I18" s="261"/>
      <c r="J18" s="261" t="s">
        <v>506</v>
      </c>
      <c r="K18" s="261" t="s">
        <v>515</v>
      </c>
    </row>
    <row r="19" spans="1:11" ht="15.75" x14ac:dyDescent="0.25">
      <c r="A19" s="13" t="s">
        <v>474</v>
      </c>
      <c r="B19" s="263" t="s">
        <v>500</v>
      </c>
      <c r="C19" s="259" t="s">
        <v>517</v>
      </c>
      <c r="D19" s="14" t="s">
        <v>519</v>
      </c>
      <c r="E19" s="14">
        <v>115</v>
      </c>
      <c r="F19" s="264"/>
      <c r="G19" s="264"/>
      <c r="H19" s="15">
        <f t="shared" si="1"/>
        <v>0</v>
      </c>
      <c r="I19" s="261"/>
      <c r="J19" s="261" t="s">
        <v>506</v>
      </c>
      <c r="K19" s="261" t="s">
        <v>516</v>
      </c>
    </row>
    <row r="20" spans="1:11" s="19" customFormat="1" ht="15.75" x14ac:dyDescent="0.25">
      <c r="A20" s="13" t="s">
        <v>475</v>
      </c>
      <c r="B20" s="258" t="s">
        <v>487</v>
      </c>
      <c r="C20" s="259" t="s">
        <v>518</v>
      </c>
      <c r="D20" s="14" t="s">
        <v>520</v>
      </c>
      <c r="E20" s="14">
        <v>650</v>
      </c>
      <c r="F20" s="14"/>
      <c r="G20" s="14"/>
      <c r="H20" s="15">
        <f t="shared" si="1"/>
        <v>0</v>
      </c>
      <c r="I20" s="262"/>
      <c r="J20" s="261" t="s">
        <v>506</v>
      </c>
      <c r="K20" s="261" t="s">
        <v>529</v>
      </c>
    </row>
    <row r="21" spans="1:11" ht="15.75" x14ac:dyDescent="0.25">
      <c r="A21" s="13" t="s">
        <v>476</v>
      </c>
      <c r="B21" s="263" t="s">
        <v>526</v>
      </c>
      <c r="C21" s="259" t="s">
        <v>517</v>
      </c>
      <c r="D21" s="14" t="s">
        <v>519</v>
      </c>
      <c r="E21" s="14">
        <v>85</v>
      </c>
      <c r="F21" s="264"/>
      <c r="G21" s="264"/>
      <c r="H21" s="15">
        <f t="shared" si="1"/>
        <v>0</v>
      </c>
      <c r="I21" s="261"/>
      <c r="J21" s="261" t="s">
        <v>506</v>
      </c>
      <c r="K21" s="261" t="s">
        <v>515</v>
      </c>
    </row>
    <row r="22" spans="1:11" ht="15.75" x14ac:dyDescent="0.25">
      <c r="A22" s="13" t="s">
        <v>477</v>
      </c>
      <c r="B22" s="263" t="s">
        <v>501</v>
      </c>
      <c r="C22" s="259" t="s">
        <v>517</v>
      </c>
      <c r="D22" s="14" t="s">
        <v>519</v>
      </c>
      <c r="E22" s="14">
        <v>115</v>
      </c>
      <c r="F22" s="264"/>
      <c r="G22" s="264"/>
      <c r="H22" s="15">
        <f t="shared" si="1"/>
        <v>0</v>
      </c>
      <c r="I22" s="261"/>
      <c r="J22" s="261" t="s">
        <v>506</v>
      </c>
      <c r="K22" s="261" t="s">
        <v>516</v>
      </c>
    </row>
    <row r="23" spans="1:11" ht="15.75" x14ac:dyDescent="0.25">
      <c r="A23" s="13" t="s">
        <v>478</v>
      </c>
      <c r="B23" s="263" t="s">
        <v>488</v>
      </c>
      <c r="C23" s="259" t="s">
        <v>518</v>
      </c>
      <c r="D23" s="14" t="s">
        <v>520</v>
      </c>
      <c r="E23" s="14">
        <v>650</v>
      </c>
      <c r="F23" s="264"/>
      <c r="G23" s="264"/>
      <c r="H23" s="15">
        <f t="shared" si="1"/>
        <v>0</v>
      </c>
      <c r="I23" s="261"/>
      <c r="J23" s="261" t="s">
        <v>506</v>
      </c>
      <c r="K23" s="261" t="s">
        <v>529</v>
      </c>
    </row>
    <row r="24" spans="1:11" ht="15.75" x14ac:dyDescent="0.25">
      <c r="A24" s="13" t="s">
        <v>507</v>
      </c>
      <c r="B24" s="263" t="s">
        <v>525</v>
      </c>
      <c r="C24" s="259" t="s">
        <v>517</v>
      </c>
      <c r="D24" s="14" t="s">
        <v>519</v>
      </c>
      <c r="E24" s="14">
        <v>85</v>
      </c>
      <c r="F24" s="264"/>
      <c r="G24" s="264"/>
      <c r="H24" s="15">
        <f t="shared" si="1"/>
        <v>0</v>
      </c>
      <c r="I24" s="261"/>
      <c r="J24" s="261" t="s">
        <v>506</v>
      </c>
      <c r="K24" s="261" t="s">
        <v>515</v>
      </c>
    </row>
    <row r="25" spans="1:11" ht="15.75" x14ac:dyDescent="0.25">
      <c r="A25" s="13" t="s">
        <v>508</v>
      </c>
      <c r="B25" s="263" t="s">
        <v>502</v>
      </c>
      <c r="C25" s="259" t="s">
        <v>517</v>
      </c>
      <c r="D25" s="14" t="s">
        <v>519</v>
      </c>
      <c r="E25" s="14">
        <v>115</v>
      </c>
      <c r="F25" s="264"/>
      <c r="G25" s="264"/>
      <c r="H25" s="15">
        <f t="shared" si="1"/>
        <v>0</v>
      </c>
      <c r="I25" s="261"/>
      <c r="J25" s="261" t="s">
        <v>506</v>
      </c>
      <c r="K25" s="261" t="s">
        <v>516</v>
      </c>
    </row>
    <row r="26" spans="1:11" ht="15.75" x14ac:dyDescent="0.25">
      <c r="A26" s="13" t="s">
        <v>509</v>
      </c>
      <c r="B26" s="263" t="s">
        <v>489</v>
      </c>
      <c r="C26" s="259" t="s">
        <v>518</v>
      </c>
      <c r="D26" s="14" t="s">
        <v>520</v>
      </c>
      <c r="E26" s="14">
        <v>650</v>
      </c>
      <c r="F26" s="264"/>
      <c r="G26" s="264"/>
      <c r="H26" s="15">
        <f t="shared" si="1"/>
        <v>0</v>
      </c>
      <c r="I26" s="261"/>
      <c r="J26" s="261" t="s">
        <v>506</v>
      </c>
      <c r="K26" s="261" t="s">
        <v>529</v>
      </c>
    </row>
    <row r="27" spans="1:11" ht="15.75" x14ac:dyDescent="0.25">
      <c r="A27" s="13" t="s">
        <v>510</v>
      </c>
      <c r="B27" s="263" t="s">
        <v>527</v>
      </c>
      <c r="C27" s="259" t="s">
        <v>517</v>
      </c>
      <c r="D27" s="14" t="s">
        <v>519</v>
      </c>
      <c r="E27" s="14">
        <v>85</v>
      </c>
      <c r="F27" s="264"/>
      <c r="G27" s="264"/>
      <c r="H27" s="15">
        <f t="shared" si="1"/>
        <v>0</v>
      </c>
      <c r="I27" s="261"/>
      <c r="J27" s="261" t="s">
        <v>506</v>
      </c>
      <c r="K27" s="261" t="s">
        <v>515</v>
      </c>
    </row>
    <row r="28" spans="1:11" ht="15.75" x14ac:dyDescent="0.25">
      <c r="A28" s="13" t="s">
        <v>511</v>
      </c>
      <c r="B28" s="263" t="s">
        <v>503</v>
      </c>
      <c r="C28" s="259" t="s">
        <v>517</v>
      </c>
      <c r="D28" s="14" t="s">
        <v>519</v>
      </c>
      <c r="E28" s="14">
        <v>115</v>
      </c>
      <c r="F28" s="264"/>
      <c r="G28" s="264"/>
      <c r="H28" s="15">
        <f t="shared" si="1"/>
        <v>0</v>
      </c>
      <c r="I28" s="261"/>
      <c r="J28" s="261" t="s">
        <v>506</v>
      </c>
      <c r="K28" s="261" t="s">
        <v>516</v>
      </c>
    </row>
    <row r="29" spans="1:11" ht="15.75" x14ac:dyDescent="0.25">
      <c r="A29" s="13" t="s">
        <v>512</v>
      </c>
      <c r="B29" s="263" t="s">
        <v>490</v>
      </c>
      <c r="C29" s="259" t="s">
        <v>518</v>
      </c>
      <c r="D29" s="14" t="s">
        <v>520</v>
      </c>
      <c r="E29" s="14">
        <v>650</v>
      </c>
      <c r="F29" s="264"/>
      <c r="G29" s="264"/>
      <c r="H29" s="15">
        <f t="shared" si="1"/>
        <v>0</v>
      </c>
      <c r="I29" s="261"/>
      <c r="J29" s="261" t="s">
        <v>506</v>
      </c>
      <c r="K29" s="261" t="s">
        <v>529</v>
      </c>
    </row>
    <row r="30" spans="1:11" ht="15.75" x14ac:dyDescent="0.25">
      <c r="A30" s="13" t="s">
        <v>513</v>
      </c>
      <c r="B30" s="263" t="s">
        <v>528</v>
      </c>
      <c r="C30" s="259" t="s">
        <v>517</v>
      </c>
      <c r="D30" s="14" t="s">
        <v>519</v>
      </c>
      <c r="E30" s="14">
        <v>85</v>
      </c>
      <c r="F30" s="264"/>
      <c r="G30" s="264"/>
      <c r="H30" s="15">
        <f t="shared" si="1"/>
        <v>0</v>
      </c>
      <c r="I30" s="261"/>
      <c r="J30" s="261" t="s">
        <v>506</v>
      </c>
      <c r="K30" s="261" t="s">
        <v>515</v>
      </c>
    </row>
    <row r="31" spans="1:11" ht="15.75" x14ac:dyDescent="0.25">
      <c r="A31" s="13" t="s">
        <v>514</v>
      </c>
      <c r="B31" s="263" t="s">
        <v>504</v>
      </c>
      <c r="C31" s="259" t="s">
        <v>517</v>
      </c>
      <c r="D31" s="14" t="s">
        <v>519</v>
      </c>
      <c r="E31" s="14">
        <v>115</v>
      </c>
      <c r="F31" s="264"/>
      <c r="G31" s="264"/>
      <c r="H31" s="15">
        <f t="shared" si="1"/>
        <v>0</v>
      </c>
      <c r="I31" s="261"/>
      <c r="J31" s="261" t="s">
        <v>506</v>
      </c>
      <c r="K31" s="261" t="s">
        <v>516</v>
      </c>
    </row>
    <row r="32" spans="1:11" ht="15.75" x14ac:dyDescent="0.25">
      <c r="A32" s="13" t="s">
        <v>981</v>
      </c>
      <c r="B32" s="263" t="s">
        <v>491</v>
      </c>
      <c r="C32" s="259" t="s">
        <v>518</v>
      </c>
      <c r="D32" s="14" t="s">
        <v>520</v>
      </c>
      <c r="E32" s="14">
        <v>650</v>
      </c>
      <c r="F32" s="264"/>
      <c r="G32" s="264"/>
      <c r="H32" s="15">
        <f t="shared" si="1"/>
        <v>0</v>
      </c>
      <c r="I32" s="261"/>
      <c r="J32" s="261"/>
      <c r="K32" s="261"/>
    </row>
    <row r="33" spans="1:11" ht="15.75" x14ac:dyDescent="0.25">
      <c r="A33" s="16" t="s">
        <v>479</v>
      </c>
      <c r="B33" s="263"/>
      <c r="C33" s="265"/>
      <c r="D33" s="264"/>
      <c r="E33" s="274">
        <f>SUM(E8:E32)</f>
        <v>6855</v>
      </c>
      <c r="F33" s="264"/>
      <c r="G33" s="274">
        <f>SUM(G9:G32)</f>
        <v>0</v>
      </c>
      <c r="H33" s="17">
        <f t="shared" si="1"/>
        <v>0</v>
      </c>
      <c r="I33" s="261"/>
      <c r="J33" s="261"/>
      <c r="K33" s="261"/>
    </row>
    <row r="34" spans="1:11" x14ac:dyDescent="0.25">
      <c r="A34" s="142"/>
      <c r="B34" s="147"/>
      <c r="C34" s="150"/>
      <c r="D34" s="148"/>
      <c r="E34" s="148"/>
      <c r="F34" s="148"/>
      <c r="G34" s="148"/>
      <c r="H34" s="149"/>
    </row>
    <row r="35" spans="1:11" x14ac:dyDescent="0.25">
      <c r="A35" s="142"/>
      <c r="B35" s="147"/>
      <c r="C35" s="150"/>
      <c r="D35" s="148"/>
      <c r="E35" s="148"/>
      <c r="F35" s="148"/>
      <c r="G35" s="148"/>
      <c r="H35" s="149"/>
    </row>
    <row r="36" spans="1:11" x14ac:dyDescent="0.25">
      <c r="A36" s="142"/>
      <c r="B36" s="147"/>
      <c r="C36" s="150"/>
      <c r="D36" s="148"/>
      <c r="E36" s="148"/>
      <c r="F36" s="148"/>
      <c r="G36" s="148"/>
      <c r="H36" s="149"/>
    </row>
    <row r="37" spans="1:11" x14ac:dyDescent="0.25">
      <c r="A37" s="142"/>
      <c r="B37" s="147"/>
      <c r="C37" s="150"/>
      <c r="D37" s="148"/>
      <c r="E37" s="148"/>
      <c r="F37" s="148"/>
      <c r="G37" s="148"/>
      <c r="H37" s="149"/>
    </row>
    <row r="38" spans="1:11" x14ac:dyDescent="0.25">
      <c r="A38" s="142"/>
      <c r="B38" s="147"/>
      <c r="C38" s="150"/>
      <c r="D38" s="148"/>
      <c r="E38" s="148"/>
      <c r="F38" s="148"/>
      <c r="G38" s="148"/>
      <c r="H38" s="149"/>
    </row>
    <row r="39" spans="1:11" ht="15.75" thickBot="1" x14ac:dyDescent="0.3">
      <c r="A39" s="20"/>
      <c r="B39" s="21"/>
      <c r="C39" s="22"/>
      <c r="D39" s="23"/>
      <c r="E39" s="24"/>
      <c r="F39" s="23"/>
      <c r="G39" s="24"/>
      <c r="H39" s="25"/>
    </row>
    <row r="40" spans="1:11" ht="20.100000000000001" customHeight="1" x14ac:dyDescent="0.25">
      <c r="A40" s="26"/>
      <c r="B40" s="27"/>
      <c r="C40" s="28"/>
      <c r="D40" s="28"/>
      <c r="E40" s="29"/>
      <c r="F40" s="28"/>
      <c r="G40" s="30"/>
      <c r="H40" s="30"/>
    </row>
    <row r="41" spans="1:11" ht="20.100000000000001" customHeight="1" x14ac:dyDescent="0.25">
      <c r="A41" s="31"/>
      <c r="B41" s="31"/>
      <c r="C41" s="32"/>
      <c r="D41" s="33"/>
      <c r="E41" s="33"/>
      <c r="F41" s="33"/>
      <c r="G41" s="33"/>
      <c r="H41" s="34"/>
    </row>
    <row r="42" spans="1:11" ht="20.100000000000001" customHeight="1" x14ac:dyDescent="0.25">
      <c r="A42" s="31"/>
      <c r="B42" s="31"/>
      <c r="C42" s="32"/>
      <c r="D42" s="33"/>
      <c r="E42" s="33"/>
      <c r="F42" s="33"/>
      <c r="G42" s="33"/>
      <c r="H42" s="34"/>
    </row>
    <row r="43" spans="1:11" ht="20.100000000000001" customHeight="1" x14ac:dyDescent="0.25">
      <c r="A43" s="31"/>
      <c r="B43" s="31"/>
      <c r="C43" s="32"/>
      <c r="D43" s="33"/>
      <c r="E43" s="33"/>
      <c r="F43" s="33"/>
      <c r="G43" s="33"/>
      <c r="H43" s="34"/>
    </row>
    <row r="44" spans="1:11" ht="20.100000000000001" customHeight="1" x14ac:dyDescent="0.25">
      <c r="A44" s="35"/>
      <c r="B44" s="35"/>
      <c r="C44" s="32"/>
      <c r="D44" s="33"/>
      <c r="E44" s="33"/>
      <c r="F44" s="33"/>
      <c r="G44" s="33"/>
      <c r="H44" s="34"/>
    </row>
    <row r="47" spans="1:11" x14ac:dyDescent="0.25">
      <c r="A47" s="36"/>
    </row>
    <row r="48" spans="1:11" x14ac:dyDescent="0.25">
      <c r="A48" s="26"/>
      <c r="B48" s="27"/>
      <c r="C48" s="28"/>
      <c r="D48" s="28"/>
      <c r="E48" s="29"/>
      <c r="F48" s="28"/>
      <c r="G48" s="30"/>
      <c r="H48" s="30"/>
    </row>
    <row r="49" spans="1:8" x14ac:dyDescent="0.25">
      <c r="A49" s="31"/>
      <c r="B49" s="31"/>
      <c r="C49" s="32"/>
      <c r="D49" s="33"/>
      <c r="E49" s="33"/>
      <c r="F49" s="33"/>
      <c r="G49" s="33"/>
      <c r="H49" s="34"/>
    </row>
    <row r="50" spans="1:8" x14ac:dyDescent="0.25">
      <c r="A50" s="35"/>
      <c r="B50" s="35"/>
      <c r="C50" s="32"/>
      <c r="D50" s="33"/>
      <c r="E50" s="33"/>
      <c r="F50" s="33"/>
      <c r="G50" s="33"/>
      <c r="H50" s="34"/>
    </row>
    <row r="51" spans="1:8" x14ac:dyDescent="0.25">
      <c r="A51" s="31"/>
      <c r="B51" s="31"/>
      <c r="C51" s="32"/>
      <c r="D51" s="33"/>
      <c r="E51" s="33"/>
      <c r="F51" s="33"/>
      <c r="G51" s="33"/>
      <c r="H51" s="34"/>
    </row>
    <row r="52" spans="1:8" x14ac:dyDescent="0.25">
      <c r="A52" s="31"/>
      <c r="B52" s="31"/>
      <c r="C52" s="32"/>
      <c r="D52" s="33"/>
      <c r="E52" s="33"/>
      <c r="F52" s="33"/>
      <c r="G52" s="33"/>
      <c r="H52" s="34"/>
    </row>
    <row r="53" spans="1:8" x14ac:dyDescent="0.25">
      <c r="A53" s="35"/>
      <c r="B53" s="35"/>
      <c r="C53" s="32"/>
      <c r="D53" s="33"/>
      <c r="E53" s="33"/>
      <c r="F53" s="33"/>
      <c r="G53" s="33"/>
      <c r="H53" s="34"/>
    </row>
    <row r="54" spans="1:8" x14ac:dyDescent="0.25">
      <c r="A54" s="31"/>
      <c r="B54" s="31"/>
      <c r="C54" s="32"/>
      <c r="D54" s="33"/>
      <c r="E54" s="33"/>
      <c r="F54" s="33"/>
      <c r="G54" s="33"/>
      <c r="H54" s="34"/>
    </row>
    <row r="56" spans="1:8" x14ac:dyDescent="0.25">
      <c r="A56" s="37"/>
    </row>
    <row r="57" spans="1:8" x14ac:dyDescent="0.25">
      <c r="A57" s="38"/>
    </row>
  </sheetData>
  <mergeCells count="6">
    <mergeCell ref="A1:H1"/>
    <mergeCell ref="A2:H2"/>
    <mergeCell ref="A3:H3"/>
    <mergeCell ref="A4:H4"/>
    <mergeCell ref="A5:C5"/>
    <mergeCell ref="D5:H5"/>
  </mergeCells>
  <phoneticPr fontId="31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ED28-C714-4DA3-B68F-F46FC9D65552}">
  <sheetPr>
    <pageSetUpPr fitToPage="1"/>
  </sheetPr>
  <dimension ref="A1:M85"/>
  <sheetViews>
    <sheetView topLeftCell="A13" zoomScale="80" zoomScaleNormal="80" workbookViewId="0">
      <selection activeCell="L28" sqref="L28"/>
    </sheetView>
  </sheetViews>
  <sheetFormatPr defaultColWidth="9.140625" defaultRowHeight="15" x14ac:dyDescent="0.25"/>
  <cols>
    <col min="1" max="1" width="12.5703125" style="3" customWidth="1"/>
    <col min="2" max="2" width="19.42578125" style="3" bestFit="1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70"/>
      <c r="B4" s="70"/>
      <c r="C4" s="70"/>
      <c r="D4" s="70"/>
      <c r="E4" s="70"/>
      <c r="F4" s="70"/>
      <c r="G4" s="70"/>
      <c r="H4" s="70"/>
      <c r="I4" s="8"/>
      <c r="J4" s="8"/>
      <c r="K4" s="8"/>
      <c r="L4" s="8"/>
    </row>
    <row r="5" spans="1:13" ht="18" x14ac:dyDescent="0.25">
      <c r="A5" s="247" t="s">
        <v>965</v>
      </c>
      <c r="B5" s="247"/>
      <c r="C5" s="247"/>
      <c r="D5" s="202" t="s">
        <v>979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" customHeight="1" x14ac:dyDescent="0.25">
      <c r="A7" s="241" t="s">
        <v>9</v>
      </c>
      <c r="B7" s="242"/>
      <c r="C7" s="242"/>
      <c r="D7" s="243"/>
      <c r="E7" s="40"/>
      <c r="F7" s="241" t="s">
        <v>35</v>
      </c>
      <c r="G7" s="242"/>
      <c r="H7" s="243"/>
      <c r="I7" s="39"/>
    </row>
    <row r="8" spans="1:13" s="44" customFormat="1" ht="20.100000000000001" customHeight="1" x14ac:dyDescent="0.3">
      <c r="A8" s="235" t="s">
        <v>11</v>
      </c>
      <c r="B8" s="236"/>
      <c r="C8" s="211" t="s">
        <v>50</v>
      </c>
      <c r="D8" s="237"/>
      <c r="E8" s="40"/>
      <c r="F8" s="45" t="s">
        <v>36</v>
      </c>
      <c r="G8" s="210"/>
      <c r="H8" s="237"/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977</v>
      </c>
      <c r="D9" s="237"/>
      <c r="E9" s="40"/>
      <c r="F9" s="45" t="s">
        <v>37</v>
      </c>
      <c r="G9" s="210"/>
      <c r="H9" s="237"/>
      <c r="I9" s="39"/>
    </row>
    <row r="10" spans="1:13" s="44" customFormat="1" ht="20.100000000000001" customHeight="1" x14ac:dyDescent="0.3">
      <c r="A10" s="235" t="s">
        <v>17</v>
      </c>
      <c r="B10" s="236"/>
      <c r="C10" s="211"/>
      <c r="D10" s="237"/>
      <c r="E10" s="40"/>
      <c r="F10" s="45" t="s">
        <v>38</v>
      </c>
      <c r="G10" s="210"/>
      <c r="H10" s="23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978</v>
      </c>
      <c r="D11" s="240"/>
      <c r="E11" s="40"/>
      <c r="F11" s="45" t="s">
        <v>39</v>
      </c>
      <c r="G11" s="210"/>
      <c r="H11" s="23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5" t="s">
        <v>40</v>
      </c>
      <c r="G12" s="210"/>
      <c r="H12" s="23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5" t="s">
        <v>41</v>
      </c>
      <c r="G13" s="210"/>
      <c r="H13" s="237"/>
      <c r="I13" s="39"/>
    </row>
    <row r="14" spans="1:13" s="44" customFormat="1" ht="20.100000000000001" customHeight="1" thickBot="1" x14ac:dyDescent="0.35">
      <c r="A14" s="248" t="s">
        <v>23</v>
      </c>
      <c r="B14" s="249"/>
      <c r="C14" s="210"/>
      <c r="D14" s="237"/>
      <c r="E14" s="40"/>
      <c r="F14" s="71" t="s">
        <v>42</v>
      </c>
      <c r="G14" s="213"/>
      <c r="H14" s="240"/>
      <c r="I14" s="39"/>
    </row>
    <row r="15" spans="1:13" s="44" customFormat="1" ht="20.100000000000001" customHeight="1" thickBot="1" x14ac:dyDescent="0.35">
      <c r="A15" s="248" t="s">
        <v>25</v>
      </c>
      <c r="B15" s="249"/>
      <c r="C15" s="250"/>
      <c r="D15" s="230"/>
      <c r="E15" s="40"/>
      <c r="F15" s="254"/>
      <c r="G15" s="254"/>
      <c r="H15" s="254"/>
      <c r="I15" s="39"/>
    </row>
    <row r="16" spans="1:13" s="44" customFormat="1" ht="20.100000000000001" customHeight="1" thickBot="1" x14ac:dyDescent="0.35">
      <c r="A16" s="248" t="s">
        <v>26</v>
      </c>
      <c r="B16" s="249"/>
      <c r="C16" s="250"/>
      <c r="D16" s="230"/>
      <c r="E16" s="40"/>
      <c r="F16" s="255" t="s">
        <v>10</v>
      </c>
      <c r="G16" s="256"/>
      <c r="H16" s="257"/>
      <c r="I16" s="39"/>
    </row>
    <row r="17" spans="1:9" s="44" customFormat="1" ht="20.100000000000001" customHeight="1" thickBot="1" x14ac:dyDescent="0.35">
      <c r="A17" s="248" t="s">
        <v>27</v>
      </c>
      <c r="B17" s="249"/>
      <c r="C17" s="250"/>
      <c r="D17" s="230"/>
      <c r="E17" s="40"/>
      <c r="F17" s="72" t="s">
        <v>12</v>
      </c>
      <c r="G17" s="73" t="s">
        <v>13</v>
      </c>
      <c r="H17" s="74" t="s">
        <v>14</v>
      </c>
      <c r="I17" s="39"/>
    </row>
    <row r="18" spans="1:9" s="44" customFormat="1" ht="20.100000000000001" customHeight="1" x14ac:dyDescent="0.3">
      <c r="A18" s="248" t="s">
        <v>28</v>
      </c>
      <c r="B18" s="249"/>
      <c r="C18" s="250"/>
      <c r="D18" s="230"/>
      <c r="E18" s="40"/>
      <c r="F18" s="75" t="s">
        <v>16</v>
      </c>
      <c r="G18" s="76">
        <v>14000</v>
      </c>
      <c r="H18" s="77"/>
      <c r="I18" s="39"/>
    </row>
    <row r="19" spans="1:9" s="44" customFormat="1" ht="20.100000000000001" customHeight="1" x14ac:dyDescent="0.3">
      <c r="A19" s="248" t="s">
        <v>29</v>
      </c>
      <c r="B19" s="249"/>
      <c r="C19" s="250"/>
      <c r="D19" s="230"/>
      <c r="E19" s="40"/>
      <c r="F19" s="75" t="s">
        <v>18</v>
      </c>
      <c r="G19" s="76">
        <v>831</v>
      </c>
      <c r="H19" s="77"/>
      <c r="I19" s="39"/>
    </row>
    <row r="20" spans="1:9" s="44" customFormat="1" ht="20.100000000000001" customHeight="1" x14ac:dyDescent="0.3">
      <c r="A20" s="248" t="s">
        <v>30</v>
      </c>
      <c r="B20" s="249"/>
      <c r="C20" s="250"/>
      <c r="D20" s="230"/>
      <c r="E20" s="40"/>
      <c r="F20" s="75" t="s">
        <v>19</v>
      </c>
      <c r="G20" s="76"/>
      <c r="H20" s="77"/>
      <c r="I20" s="39"/>
    </row>
    <row r="21" spans="1:9" s="44" customFormat="1" ht="20.100000000000001" customHeight="1" thickBot="1" x14ac:dyDescent="0.35">
      <c r="A21" s="251" t="s">
        <v>31</v>
      </c>
      <c r="B21" s="252"/>
      <c r="C21" s="253"/>
      <c r="D21" s="234"/>
      <c r="E21" s="40"/>
      <c r="F21" s="75" t="s">
        <v>20</v>
      </c>
      <c r="G21" s="76"/>
      <c r="H21" s="77"/>
      <c r="I21" s="39"/>
    </row>
    <row r="22" spans="1:9" s="44" customFormat="1" ht="20.100000000000001" customHeight="1" x14ac:dyDescent="0.3">
      <c r="A22" s="78"/>
      <c r="B22" s="79"/>
      <c r="C22" s="79"/>
      <c r="D22" s="79"/>
      <c r="E22" s="40"/>
      <c r="F22" s="75" t="s">
        <v>22</v>
      </c>
      <c r="G22" s="76"/>
      <c r="H22" s="77"/>
      <c r="I22" s="39"/>
    </row>
    <row r="23" spans="1:9" s="44" customFormat="1" ht="20.100000000000001" customHeight="1" x14ac:dyDescent="0.3">
      <c r="A23" s="78"/>
      <c r="B23" s="79"/>
      <c r="C23" s="79"/>
      <c r="D23" s="79"/>
      <c r="E23" s="40"/>
      <c r="F23" s="75" t="s">
        <v>24</v>
      </c>
      <c r="G23" s="76">
        <v>1.8</v>
      </c>
      <c r="H23" s="77"/>
      <c r="I23" s="39"/>
    </row>
    <row r="24" spans="1:9" s="44" customFormat="1" ht="20.100000000000001" customHeight="1" thickBot="1" x14ac:dyDescent="0.35">
      <c r="A24" s="78"/>
      <c r="B24" s="79"/>
      <c r="C24" s="79"/>
      <c r="D24" s="79"/>
      <c r="E24" s="40"/>
      <c r="F24" s="80" t="s">
        <v>43</v>
      </c>
      <c r="G24" s="81"/>
      <c r="H24" s="82"/>
      <c r="I24" s="39"/>
    </row>
    <row r="25" spans="1:9" s="44" customFormat="1" ht="18.75" x14ac:dyDescent="0.3">
      <c r="A25" s="40"/>
      <c r="B25" s="40"/>
      <c r="C25" s="40"/>
      <c r="D25" s="40"/>
      <c r="E25" s="40"/>
      <c r="F25" s="40"/>
      <c r="G25" s="40"/>
      <c r="H25" s="40"/>
      <c r="I25" s="39"/>
    </row>
    <row r="26" spans="1:9" s="44" customFormat="1" ht="19.5" thickBot="1" x14ac:dyDescent="0.35">
      <c r="A26" s="40"/>
      <c r="B26" s="40"/>
      <c r="C26" s="40"/>
      <c r="D26" s="40"/>
      <c r="E26" s="40"/>
      <c r="F26" s="40"/>
      <c r="G26" s="40"/>
      <c r="H26" s="40"/>
      <c r="I26" s="39"/>
    </row>
    <row r="27" spans="1:9" s="44" customFormat="1" ht="32.25" thickBot="1" x14ac:dyDescent="0.35">
      <c r="A27" s="83" t="s">
        <v>1</v>
      </c>
      <c r="B27" s="84" t="s">
        <v>2</v>
      </c>
      <c r="C27" s="84" t="s">
        <v>3</v>
      </c>
      <c r="D27" s="84" t="s">
        <v>4</v>
      </c>
      <c r="E27" s="84" t="s">
        <v>32</v>
      </c>
      <c r="F27" s="84" t="s">
        <v>33</v>
      </c>
      <c r="G27" s="84" t="s">
        <v>7</v>
      </c>
      <c r="H27" s="85" t="s">
        <v>8</v>
      </c>
    </row>
    <row r="28" spans="1:9" s="44" customFormat="1" ht="20.100000000000001" customHeight="1" x14ac:dyDescent="0.3">
      <c r="A28" s="18" t="s">
        <v>966</v>
      </c>
      <c r="B28" s="55" t="s">
        <v>980</v>
      </c>
      <c r="C28" s="55" t="s">
        <v>975</v>
      </c>
      <c r="D28" s="56" t="s">
        <v>976</v>
      </c>
      <c r="E28" s="57"/>
      <c r="F28" s="14"/>
      <c r="G28" s="56"/>
      <c r="H28" s="15" t="e">
        <f t="shared" ref="H28:H36" si="0">G28/E28</f>
        <v>#DIV/0!</v>
      </c>
    </row>
    <row r="29" spans="1:9" s="44" customFormat="1" ht="20.100000000000001" customHeight="1" x14ac:dyDescent="0.3">
      <c r="A29" s="18" t="s">
        <v>967</v>
      </c>
      <c r="B29" s="58" t="s">
        <v>831</v>
      </c>
      <c r="C29" s="55" t="s">
        <v>975</v>
      </c>
      <c r="D29" s="56" t="s">
        <v>976</v>
      </c>
      <c r="E29" s="56"/>
      <c r="F29" s="57"/>
      <c r="G29" s="56"/>
      <c r="H29" s="15" t="e">
        <f t="shared" si="0"/>
        <v>#DIV/0!</v>
      </c>
    </row>
    <row r="30" spans="1:9" s="44" customFormat="1" ht="20.100000000000001" customHeight="1" x14ac:dyDescent="0.3">
      <c r="A30" s="18" t="s">
        <v>968</v>
      </c>
      <c r="B30" s="58" t="s">
        <v>832</v>
      </c>
      <c r="C30" s="55" t="s">
        <v>975</v>
      </c>
      <c r="D30" s="56" t="s">
        <v>976</v>
      </c>
      <c r="E30" s="56"/>
      <c r="F30" s="56"/>
      <c r="G30" s="56"/>
      <c r="H30" s="15" t="e">
        <f t="shared" si="0"/>
        <v>#DIV/0!</v>
      </c>
    </row>
    <row r="31" spans="1:9" s="44" customFormat="1" ht="20.100000000000001" customHeight="1" x14ac:dyDescent="0.3">
      <c r="A31" s="18" t="s">
        <v>969</v>
      </c>
      <c r="B31" s="58" t="s">
        <v>833</v>
      </c>
      <c r="C31" s="55" t="s">
        <v>975</v>
      </c>
      <c r="D31" s="56" t="s">
        <v>976</v>
      </c>
      <c r="E31" s="56"/>
      <c r="F31" s="56"/>
      <c r="G31" s="56"/>
      <c r="H31" s="15" t="e">
        <f t="shared" si="0"/>
        <v>#DIV/0!</v>
      </c>
    </row>
    <row r="32" spans="1:9" s="44" customFormat="1" ht="20.100000000000001" customHeight="1" x14ac:dyDescent="0.3">
      <c r="A32" s="18" t="s">
        <v>970</v>
      </c>
      <c r="B32" s="58" t="s">
        <v>834</v>
      </c>
      <c r="C32" s="55" t="s">
        <v>975</v>
      </c>
      <c r="D32" s="56" t="s">
        <v>976</v>
      </c>
      <c r="E32" s="56"/>
      <c r="F32" s="56"/>
      <c r="G32" s="56"/>
      <c r="H32" s="15" t="e">
        <f t="shared" si="0"/>
        <v>#DIV/0!</v>
      </c>
    </row>
    <row r="33" spans="1:8" s="44" customFormat="1" ht="20.100000000000001" customHeight="1" x14ac:dyDescent="0.3">
      <c r="A33" s="18" t="s">
        <v>971</v>
      </c>
      <c r="B33" s="58" t="s">
        <v>835</v>
      </c>
      <c r="C33" s="55" t="s">
        <v>975</v>
      </c>
      <c r="D33" s="56" t="s">
        <v>976</v>
      </c>
      <c r="E33" s="56"/>
      <c r="F33" s="56"/>
      <c r="G33" s="56"/>
      <c r="H33" s="15" t="e">
        <f t="shared" si="0"/>
        <v>#DIV/0!</v>
      </c>
    </row>
    <row r="34" spans="1:8" s="44" customFormat="1" ht="20.100000000000001" customHeight="1" x14ac:dyDescent="0.3">
      <c r="A34" s="18" t="s">
        <v>972</v>
      </c>
      <c r="B34" s="58" t="s">
        <v>836</v>
      </c>
      <c r="C34" s="55" t="s">
        <v>975</v>
      </c>
      <c r="D34" s="56" t="s">
        <v>976</v>
      </c>
      <c r="E34" s="56"/>
      <c r="F34" s="56"/>
      <c r="G34" s="56"/>
      <c r="H34" s="15" t="e">
        <f t="shared" si="0"/>
        <v>#DIV/0!</v>
      </c>
    </row>
    <row r="35" spans="1:8" s="44" customFormat="1" ht="20.100000000000001" customHeight="1" x14ac:dyDescent="0.3">
      <c r="A35" s="18" t="s">
        <v>973</v>
      </c>
      <c r="B35" s="58" t="s">
        <v>837</v>
      </c>
      <c r="C35" s="55" t="s">
        <v>975</v>
      </c>
      <c r="D35" s="56" t="s">
        <v>976</v>
      </c>
      <c r="E35" s="56"/>
      <c r="F35" s="56"/>
      <c r="G35" s="56"/>
      <c r="H35" s="15" t="e">
        <f t="shared" si="0"/>
        <v>#DIV/0!</v>
      </c>
    </row>
    <row r="36" spans="1:8" s="44" customFormat="1" ht="20.100000000000001" customHeight="1" x14ac:dyDescent="0.3">
      <c r="A36" s="18" t="s">
        <v>974</v>
      </c>
      <c r="B36" s="58" t="s">
        <v>491</v>
      </c>
      <c r="C36" s="55" t="s">
        <v>975</v>
      </c>
      <c r="D36" s="56" t="s">
        <v>976</v>
      </c>
      <c r="E36" s="56"/>
      <c r="F36" s="56"/>
      <c r="G36" s="56"/>
      <c r="H36" s="15" t="e">
        <f t="shared" si="0"/>
        <v>#DIV/0!</v>
      </c>
    </row>
    <row r="37" spans="1:8" s="44" customFormat="1" ht="20.100000000000001" customHeight="1" x14ac:dyDescent="0.3">
      <c r="A37" s="59"/>
      <c r="B37" s="58"/>
      <c r="C37" s="58"/>
      <c r="D37" s="56"/>
      <c r="E37" s="56"/>
      <c r="F37" s="56"/>
      <c r="G37" s="56"/>
      <c r="H37" s="15"/>
    </row>
    <row r="38" spans="1:8" s="65" customFormat="1" ht="20.100000000000001" customHeight="1" thickBot="1" x14ac:dyDescent="0.35">
      <c r="A38" s="60"/>
      <c r="B38" s="61"/>
      <c r="C38" s="62"/>
      <c r="D38" s="63"/>
      <c r="E38" s="63"/>
      <c r="F38" s="63"/>
      <c r="G38" s="63"/>
      <c r="H38" s="64"/>
    </row>
    <row r="39" spans="1:8" x14ac:dyDescent="0.25">
      <c r="A39" s="86"/>
      <c r="B39" s="86"/>
      <c r="C39" s="40"/>
      <c r="D39" s="40"/>
      <c r="E39" s="40"/>
      <c r="F39" s="40"/>
      <c r="G39" s="40"/>
      <c r="H39" s="40"/>
    </row>
    <row r="40" spans="1:8" x14ac:dyDescent="0.25">
      <c r="A40" s="66"/>
      <c r="B40" s="66"/>
    </row>
    <row r="41" spans="1:8" x14ac:dyDescent="0.25">
      <c r="A41" s="66"/>
      <c r="B41" s="66"/>
    </row>
    <row r="42" spans="1:8" x14ac:dyDescent="0.25">
      <c r="A42" s="67"/>
      <c r="B42" s="67"/>
    </row>
    <row r="43" spans="1:8" x14ac:dyDescent="0.25">
      <c r="A43" s="66"/>
      <c r="B43" s="66"/>
    </row>
    <row r="44" spans="1:8" x14ac:dyDescent="0.25">
      <c r="A44" s="66"/>
      <c r="B44" s="66"/>
    </row>
    <row r="45" spans="1:8" x14ac:dyDescent="0.25">
      <c r="A45" s="67"/>
      <c r="B45" s="67"/>
    </row>
    <row r="46" spans="1:8" x14ac:dyDescent="0.25">
      <c r="A46" s="67"/>
      <c r="B46" s="67"/>
    </row>
    <row r="47" spans="1:8" x14ac:dyDescent="0.25">
      <c r="A47" s="67"/>
      <c r="B47" s="67"/>
    </row>
    <row r="48" spans="1:8" x14ac:dyDescent="0.25">
      <c r="A48" s="67"/>
      <c r="B48" s="67"/>
    </row>
    <row r="49" spans="1:2" x14ac:dyDescent="0.25">
      <c r="A49" s="67"/>
      <c r="B49" s="67"/>
    </row>
    <row r="50" spans="1:2" x14ac:dyDescent="0.25">
      <c r="A50" s="67"/>
      <c r="B50" s="67"/>
    </row>
    <row r="51" spans="1:2" x14ac:dyDescent="0.25">
      <c r="A51" s="68"/>
      <c r="B51" s="68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6"/>
      <c r="B54" s="66"/>
    </row>
    <row r="55" spans="1:2" x14ac:dyDescent="0.25">
      <c r="A55" s="66"/>
      <c r="B55" s="66"/>
    </row>
    <row r="56" spans="1:2" x14ac:dyDescent="0.25">
      <c r="A56" s="66"/>
      <c r="B56" s="66"/>
    </row>
    <row r="57" spans="1:2" x14ac:dyDescent="0.25">
      <c r="A57" s="66"/>
      <c r="B57" s="66"/>
    </row>
    <row r="58" spans="1:2" x14ac:dyDescent="0.25">
      <c r="A58" s="66"/>
      <c r="B58" s="66"/>
    </row>
    <row r="59" spans="1:2" x14ac:dyDescent="0.25">
      <c r="A59" s="67"/>
      <c r="B59" s="67"/>
    </row>
    <row r="60" spans="1:2" x14ac:dyDescent="0.25">
      <c r="A60" s="67"/>
      <c r="B60" s="67"/>
    </row>
    <row r="61" spans="1:2" x14ac:dyDescent="0.25">
      <c r="A61" s="67"/>
      <c r="B61" s="67"/>
    </row>
    <row r="62" spans="1:2" x14ac:dyDescent="0.25">
      <c r="A62" s="67"/>
      <c r="B62" s="67"/>
    </row>
    <row r="63" spans="1:2" x14ac:dyDescent="0.25">
      <c r="A63" s="67"/>
      <c r="B63" s="67"/>
    </row>
    <row r="64" spans="1:2" x14ac:dyDescent="0.25">
      <c r="A64" s="67"/>
      <c r="B64" s="67"/>
    </row>
    <row r="65" spans="1:2" x14ac:dyDescent="0.25">
      <c r="A65" s="38"/>
      <c r="B65" s="38"/>
    </row>
    <row r="66" spans="1:2" x14ac:dyDescent="0.25">
      <c r="A66" s="38"/>
      <c r="B66" s="38"/>
    </row>
    <row r="82" spans="1:2" x14ac:dyDescent="0.25">
      <c r="A82" s="69"/>
      <c r="B82" s="69"/>
    </row>
    <row r="83" spans="1:2" x14ac:dyDescent="0.25">
      <c r="A83" s="38"/>
      <c r="B83" s="38"/>
    </row>
    <row r="84" spans="1:2" x14ac:dyDescent="0.25">
      <c r="A84" s="66"/>
      <c r="B84" s="66"/>
    </row>
    <row r="85" spans="1:2" x14ac:dyDescent="0.25">
      <c r="A85" s="67" t="s">
        <v>34</v>
      </c>
      <c r="B85" s="6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38C07-1719-4F7C-8F92-77F833A2E760}">
  <sheetPr>
    <pageSetUpPr fitToPage="1"/>
  </sheetPr>
  <dimension ref="A1:M83"/>
  <sheetViews>
    <sheetView topLeftCell="A7" zoomScale="80" zoomScaleNormal="80" workbookViewId="0">
      <selection activeCell="C25" sqref="C25"/>
    </sheetView>
  </sheetViews>
  <sheetFormatPr defaultColWidth="9.140625" defaultRowHeight="15" x14ac:dyDescent="0.25"/>
  <cols>
    <col min="1" max="1" width="12.570312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70"/>
      <c r="B4" s="70"/>
      <c r="C4" s="70"/>
      <c r="D4" s="70"/>
      <c r="E4" s="70"/>
      <c r="F4" s="70"/>
      <c r="G4" s="70"/>
      <c r="H4" s="70"/>
      <c r="I4" s="8"/>
      <c r="J4" s="8"/>
      <c r="K4" s="8"/>
      <c r="L4" s="8"/>
    </row>
    <row r="5" spans="1:13" ht="18" x14ac:dyDescent="0.25">
      <c r="A5" s="247" t="s">
        <v>113</v>
      </c>
      <c r="B5" s="247"/>
      <c r="C5" s="247"/>
      <c r="D5" s="202" t="s">
        <v>114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" customHeight="1" x14ac:dyDescent="0.25">
      <c r="A7" s="241" t="s">
        <v>9</v>
      </c>
      <c r="B7" s="242"/>
      <c r="C7" s="242"/>
      <c r="D7" s="243"/>
      <c r="E7" s="40"/>
      <c r="F7" s="241" t="s">
        <v>35</v>
      </c>
      <c r="G7" s="242"/>
      <c r="H7" s="243"/>
      <c r="I7" s="39"/>
    </row>
    <row r="8" spans="1:13" s="44" customFormat="1" ht="20.100000000000001" customHeight="1" x14ac:dyDescent="0.3">
      <c r="A8" s="235" t="s">
        <v>11</v>
      </c>
      <c r="B8" s="236"/>
      <c r="C8" s="211" t="s">
        <v>50</v>
      </c>
      <c r="D8" s="237"/>
      <c r="E8" s="40"/>
      <c r="F8" s="45" t="s">
        <v>36</v>
      </c>
      <c r="G8" s="210"/>
      <c r="H8" s="237"/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124</v>
      </c>
      <c r="D9" s="237"/>
      <c r="E9" s="40"/>
      <c r="F9" s="45" t="s">
        <v>37</v>
      </c>
      <c r="G9" s="210"/>
      <c r="H9" s="237"/>
      <c r="I9" s="39"/>
    </row>
    <row r="10" spans="1:13" s="44" customFormat="1" ht="20.100000000000001" customHeight="1" x14ac:dyDescent="0.3">
      <c r="A10" s="235" t="s">
        <v>17</v>
      </c>
      <c r="B10" s="236"/>
      <c r="C10" s="210"/>
      <c r="D10" s="237"/>
      <c r="E10" s="40"/>
      <c r="F10" s="45" t="s">
        <v>38</v>
      </c>
      <c r="G10" s="210"/>
      <c r="H10" s="23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102</v>
      </c>
      <c r="D11" s="240"/>
      <c r="E11" s="40"/>
      <c r="F11" s="45" t="s">
        <v>39</v>
      </c>
      <c r="G11" s="210"/>
      <c r="H11" s="23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5" t="s">
        <v>40</v>
      </c>
      <c r="G12" s="210"/>
      <c r="H12" s="23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5" t="s">
        <v>41</v>
      </c>
      <c r="G13" s="210"/>
      <c r="H13" s="237"/>
      <c r="I13" s="39"/>
    </row>
    <row r="14" spans="1:13" s="44" customFormat="1" ht="20.100000000000001" customHeight="1" thickBot="1" x14ac:dyDescent="0.35">
      <c r="A14" s="248" t="s">
        <v>23</v>
      </c>
      <c r="B14" s="249"/>
      <c r="C14" s="210"/>
      <c r="D14" s="237"/>
      <c r="E14" s="40"/>
      <c r="F14" s="71" t="s">
        <v>42</v>
      </c>
      <c r="G14" s="213"/>
      <c r="H14" s="240"/>
      <c r="I14" s="39"/>
    </row>
    <row r="15" spans="1:13" s="44" customFormat="1" ht="20.100000000000001" customHeight="1" thickBot="1" x14ac:dyDescent="0.35">
      <c r="A15" s="248" t="s">
        <v>25</v>
      </c>
      <c r="B15" s="249"/>
      <c r="C15" s="250"/>
      <c r="D15" s="230"/>
      <c r="E15" s="40"/>
      <c r="F15" s="254"/>
      <c r="G15" s="254"/>
      <c r="H15" s="254"/>
      <c r="I15" s="39"/>
    </row>
    <row r="16" spans="1:13" s="44" customFormat="1" ht="20.100000000000001" customHeight="1" thickBot="1" x14ac:dyDescent="0.35">
      <c r="A16" s="248" t="s">
        <v>26</v>
      </c>
      <c r="B16" s="249"/>
      <c r="C16" s="250"/>
      <c r="D16" s="230"/>
      <c r="E16" s="40"/>
      <c r="F16" s="255" t="s">
        <v>10</v>
      </c>
      <c r="G16" s="256"/>
      <c r="H16" s="257"/>
      <c r="I16" s="39"/>
    </row>
    <row r="17" spans="1:10" s="44" customFormat="1" ht="20.100000000000001" customHeight="1" thickBot="1" x14ac:dyDescent="0.35">
      <c r="A17" s="248" t="s">
        <v>27</v>
      </c>
      <c r="B17" s="249"/>
      <c r="C17" s="250"/>
      <c r="D17" s="230"/>
      <c r="E17" s="40"/>
      <c r="F17" s="72" t="s">
        <v>12</v>
      </c>
      <c r="G17" s="73" t="s">
        <v>13</v>
      </c>
      <c r="H17" s="74" t="s">
        <v>14</v>
      </c>
      <c r="I17" s="39"/>
    </row>
    <row r="18" spans="1:10" s="44" customFormat="1" ht="20.100000000000001" customHeight="1" x14ac:dyDescent="0.3">
      <c r="A18" s="248" t="s">
        <v>28</v>
      </c>
      <c r="B18" s="249"/>
      <c r="C18" s="250"/>
      <c r="D18" s="230"/>
      <c r="E18" s="40"/>
      <c r="F18" s="75" t="s">
        <v>16</v>
      </c>
      <c r="G18" s="76">
        <v>7600</v>
      </c>
      <c r="H18" s="77"/>
      <c r="I18" s="39"/>
      <c r="J18" s="44" t="s">
        <v>125</v>
      </c>
    </row>
    <row r="19" spans="1:10" s="44" customFormat="1" ht="20.100000000000001" customHeight="1" x14ac:dyDescent="0.3">
      <c r="A19" s="248" t="s">
        <v>29</v>
      </c>
      <c r="B19" s="249"/>
      <c r="C19" s="250"/>
      <c r="D19" s="230"/>
      <c r="E19" s="40"/>
      <c r="F19" s="75" t="s">
        <v>18</v>
      </c>
      <c r="G19" s="76"/>
      <c r="H19" s="77"/>
      <c r="I19" s="39"/>
    </row>
    <row r="20" spans="1:10" s="44" customFormat="1" ht="20.100000000000001" customHeight="1" x14ac:dyDescent="0.3">
      <c r="A20" s="248" t="s">
        <v>30</v>
      </c>
      <c r="B20" s="249"/>
      <c r="C20" s="250"/>
      <c r="D20" s="230"/>
      <c r="E20" s="40"/>
      <c r="F20" s="75" t="s">
        <v>19</v>
      </c>
      <c r="G20" s="76"/>
      <c r="H20" s="77"/>
      <c r="I20" s="39"/>
    </row>
    <row r="21" spans="1:10" s="44" customFormat="1" ht="20.100000000000001" customHeight="1" thickBot="1" x14ac:dyDescent="0.35">
      <c r="A21" s="251" t="s">
        <v>31</v>
      </c>
      <c r="B21" s="252"/>
      <c r="C21" s="253"/>
      <c r="D21" s="234"/>
      <c r="E21" s="40"/>
      <c r="F21" s="75" t="s">
        <v>20</v>
      </c>
      <c r="G21" s="76"/>
      <c r="H21" s="77"/>
      <c r="I21" s="39"/>
    </row>
    <row r="22" spans="1:10" s="44" customFormat="1" ht="20.100000000000001" customHeight="1" x14ac:dyDescent="0.3">
      <c r="A22" s="78"/>
      <c r="B22" s="79"/>
      <c r="C22" s="79"/>
      <c r="D22" s="79"/>
      <c r="E22" s="40"/>
      <c r="F22" s="75" t="s">
        <v>22</v>
      </c>
      <c r="G22" s="76"/>
      <c r="H22" s="77"/>
      <c r="I22" s="39"/>
    </row>
    <row r="23" spans="1:10" s="44" customFormat="1" ht="20.100000000000001" customHeight="1" x14ac:dyDescent="0.3">
      <c r="A23" s="78"/>
      <c r="B23" s="79"/>
      <c r="C23" s="79"/>
      <c r="D23" s="79"/>
      <c r="E23" s="40"/>
      <c r="F23" s="75" t="s">
        <v>24</v>
      </c>
      <c r="G23" s="76">
        <v>1</v>
      </c>
      <c r="H23" s="77"/>
      <c r="I23" s="39"/>
    </row>
    <row r="24" spans="1:10" s="44" customFormat="1" ht="20.100000000000001" customHeight="1" thickBot="1" x14ac:dyDescent="0.35">
      <c r="A24" s="78"/>
      <c r="B24" s="79"/>
      <c r="C24" s="79"/>
      <c r="D24" s="79"/>
      <c r="E24" s="40"/>
      <c r="F24" s="80" t="s">
        <v>43</v>
      </c>
      <c r="G24" s="81"/>
      <c r="H24" s="82"/>
      <c r="I24" s="39"/>
    </row>
    <row r="25" spans="1:10" s="44" customFormat="1" ht="18.75" x14ac:dyDescent="0.3">
      <c r="A25" s="40"/>
      <c r="B25" s="40"/>
      <c r="C25" s="40"/>
      <c r="D25" s="40"/>
      <c r="E25" s="40"/>
      <c r="F25" s="40"/>
      <c r="G25" s="40"/>
      <c r="H25" s="40"/>
      <c r="I25" s="39"/>
    </row>
    <row r="26" spans="1:10" s="44" customFormat="1" ht="19.5" thickBot="1" x14ac:dyDescent="0.35">
      <c r="A26" s="40"/>
      <c r="B26" s="40"/>
      <c r="C26" s="40"/>
      <c r="D26" s="40"/>
      <c r="E26" s="40"/>
      <c r="F26" s="40"/>
      <c r="G26" s="40"/>
      <c r="H26" s="40"/>
      <c r="I26" s="39"/>
    </row>
    <row r="27" spans="1:10" s="44" customFormat="1" ht="32.25" thickBot="1" x14ac:dyDescent="0.35">
      <c r="A27" s="83" t="s">
        <v>1</v>
      </c>
      <c r="B27" s="84" t="s">
        <v>2</v>
      </c>
      <c r="C27" s="84" t="s">
        <v>3</v>
      </c>
      <c r="D27" s="84" t="s">
        <v>4</v>
      </c>
      <c r="E27" s="84" t="s">
        <v>32</v>
      </c>
      <c r="F27" s="84" t="s">
        <v>33</v>
      </c>
      <c r="G27" s="84" t="s">
        <v>7</v>
      </c>
      <c r="H27" s="85" t="s">
        <v>8</v>
      </c>
    </row>
    <row r="28" spans="1:10" s="44" customFormat="1" ht="20.100000000000001" customHeight="1" x14ac:dyDescent="0.3">
      <c r="A28" s="18" t="s">
        <v>115</v>
      </c>
      <c r="B28" s="55" t="s">
        <v>964</v>
      </c>
      <c r="C28" s="55" t="s">
        <v>117</v>
      </c>
      <c r="D28" s="56" t="s">
        <v>118</v>
      </c>
      <c r="E28" s="57">
        <v>1900</v>
      </c>
      <c r="F28" s="14"/>
      <c r="G28" s="56"/>
      <c r="H28" s="15">
        <f t="shared" ref="H28:H29" si="0">G28/E28</f>
        <v>0</v>
      </c>
    </row>
    <row r="29" spans="1:10" s="44" customFormat="1" ht="20.100000000000001" customHeight="1" x14ac:dyDescent="0.3">
      <c r="A29" s="18" t="s">
        <v>119</v>
      </c>
      <c r="B29" s="55" t="s">
        <v>116</v>
      </c>
      <c r="C29" s="55" t="s">
        <v>117</v>
      </c>
      <c r="D29" s="56" t="s">
        <v>118</v>
      </c>
      <c r="E29" s="57">
        <v>1900</v>
      </c>
      <c r="F29" s="57"/>
      <c r="G29" s="56"/>
      <c r="H29" s="15">
        <f t="shared" si="0"/>
        <v>0</v>
      </c>
    </row>
    <row r="30" spans="1:10" s="44" customFormat="1" ht="20.100000000000001" customHeight="1" x14ac:dyDescent="0.3">
      <c r="A30" s="18" t="s">
        <v>120</v>
      </c>
      <c r="B30" s="55" t="s">
        <v>122</v>
      </c>
      <c r="C30" s="55" t="s">
        <v>117</v>
      </c>
      <c r="D30" s="56" t="s">
        <v>118</v>
      </c>
      <c r="E30" s="57">
        <v>1900</v>
      </c>
      <c r="F30" s="56"/>
      <c r="G30" s="56"/>
      <c r="H30" s="15">
        <f t="shared" ref="H30:H32" si="1">G30/E30</f>
        <v>0</v>
      </c>
    </row>
    <row r="31" spans="1:10" s="44" customFormat="1" ht="20.100000000000001" customHeight="1" x14ac:dyDescent="0.3">
      <c r="A31" s="18" t="s">
        <v>121</v>
      </c>
      <c r="B31" s="55" t="s">
        <v>123</v>
      </c>
      <c r="C31" s="55" t="s">
        <v>117</v>
      </c>
      <c r="D31" s="56" t="s">
        <v>118</v>
      </c>
      <c r="E31" s="57">
        <v>1900</v>
      </c>
      <c r="F31" s="56"/>
      <c r="G31" s="56"/>
      <c r="H31" s="15">
        <f t="shared" si="1"/>
        <v>0</v>
      </c>
    </row>
    <row r="32" spans="1:10" s="44" customFormat="1" ht="20.100000000000001" customHeight="1" x14ac:dyDescent="0.3">
      <c r="A32" s="18"/>
      <c r="B32" s="58"/>
      <c r="C32" s="58"/>
      <c r="D32" s="56"/>
      <c r="E32" s="87">
        <f>SUM(E28:E31)</f>
        <v>7600</v>
      </c>
      <c r="F32" s="87">
        <f t="shared" ref="F32:G32" si="2">SUM(F28:F31)</f>
        <v>0</v>
      </c>
      <c r="G32" s="87">
        <f t="shared" si="2"/>
        <v>0</v>
      </c>
      <c r="H32" s="17">
        <f t="shared" si="1"/>
        <v>0</v>
      </c>
    </row>
    <row r="33" spans="1:8" s="44" customFormat="1" ht="20.100000000000001" customHeight="1" x14ac:dyDescent="0.3">
      <c r="A33" s="59"/>
      <c r="B33" s="58"/>
      <c r="C33" s="58"/>
      <c r="D33" s="56"/>
      <c r="E33" s="56"/>
      <c r="F33" s="56"/>
      <c r="G33" s="56"/>
      <c r="H33" s="15"/>
    </row>
    <row r="34" spans="1:8" s="44" customFormat="1" ht="20.100000000000001" customHeight="1" x14ac:dyDescent="0.3">
      <c r="A34" s="18"/>
      <c r="B34" s="58"/>
      <c r="C34" s="58"/>
      <c r="D34" s="56"/>
      <c r="E34" s="56"/>
      <c r="F34" s="56"/>
      <c r="G34" s="56"/>
      <c r="H34" s="15"/>
    </row>
    <row r="35" spans="1:8" s="44" customFormat="1" ht="20.100000000000001" customHeight="1" x14ac:dyDescent="0.3">
      <c r="A35" s="59"/>
      <c r="B35" s="58"/>
      <c r="C35" s="58"/>
      <c r="D35" s="56"/>
      <c r="E35" s="56"/>
      <c r="F35" s="56"/>
      <c r="G35" s="56"/>
      <c r="H35" s="15"/>
    </row>
    <row r="36" spans="1:8" s="65" customFormat="1" ht="20.100000000000001" customHeight="1" thickBot="1" x14ac:dyDescent="0.35">
      <c r="A36" s="60"/>
      <c r="B36" s="61"/>
      <c r="C36" s="62"/>
      <c r="D36" s="63"/>
      <c r="E36" s="63"/>
      <c r="F36" s="63"/>
      <c r="G36" s="63"/>
      <c r="H36" s="64"/>
    </row>
    <row r="37" spans="1:8" x14ac:dyDescent="0.25">
      <c r="A37" s="86"/>
      <c r="B37" s="86"/>
      <c r="C37" s="40"/>
      <c r="D37" s="40"/>
      <c r="E37" s="40"/>
      <c r="F37" s="40"/>
      <c r="G37" s="40"/>
      <c r="H37" s="40"/>
    </row>
    <row r="38" spans="1:8" x14ac:dyDescent="0.25">
      <c r="A38" s="66"/>
      <c r="B38" s="66"/>
    </row>
    <row r="39" spans="1:8" x14ac:dyDescent="0.25">
      <c r="A39" s="66"/>
      <c r="B39" s="66"/>
    </row>
    <row r="40" spans="1:8" x14ac:dyDescent="0.25">
      <c r="A40" s="67"/>
      <c r="B40" s="67"/>
    </row>
    <row r="41" spans="1:8" x14ac:dyDescent="0.25">
      <c r="A41" s="66"/>
      <c r="B41" s="66"/>
    </row>
    <row r="42" spans="1:8" x14ac:dyDescent="0.25">
      <c r="A42" s="66"/>
      <c r="B42" s="66"/>
    </row>
    <row r="43" spans="1:8" x14ac:dyDescent="0.25">
      <c r="A43" s="67"/>
      <c r="B43" s="67"/>
    </row>
    <row r="44" spans="1:8" x14ac:dyDescent="0.25">
      <c r="A44" s="67"/>
      <c r="B44" s="67"/>
    </row>
    <row r="45" spans="1:8" x14ac:dyDescent="0.25">
      <c r="A45" s="67"/>
      <c r="B45" s="67"/>
    </row>
    <row r="46" spans="1:8" x14ac:dyDescent="0.25">
      <c r="A46" s="67"/>
      <c r="B46" s="67"/>
    </row>
    <row r="47" spans="1:8" x14ac:dyDescent="0.25">
      <c r="A47" s="67"/>
      <c r="B47" s="67"/>
    </row>
    <row r="48" spans="1:8" x14ac:dyDescent="0.25">
      <c r="A48" s="67"/>
      <c r="B48" s="67"/>
    </row>
    <row r="49" spans="1:2" x14ac:dyDescent="0.25">
      <c r="A49" s="68"/>
      <c r="B49" s="68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6"/>
      <c r="B54" s="66"/>
    </row>
    <row r="55" spans="1:2" x14ac:dyDescent="0.25">
      <c r="A55" s="66"/>
      <c r="B55" s="66"/>
    </row>
    <row r="56" spans="1:2" x14ac:dyDescent="0.25">
      <c r="A56" s="66"/>
      <c r="B56" s="66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67"/>
      <c r="B60" s="67"/>
    </row>
    <row r="61" spans="1:2" x14ac:dyDescent="0.25">
      <c r="A61" s="67"/>
      <c r="B61" s="67"/>
    </row>
    <row r="62" spans="1:2" x14ac:dyDescent="0.25">
      <c r="A62" s="67"/>
      <c r="B62" s="67"/>
    </row>
    <row r="63" spans="1:2" x14ac:dyDescent="0.25">
      <c r="A63" s="38"/>
      <c r="B63" s="38"/>
    </row>
    <row r="64" spans="1:2" x14ac:dyDescent="0.25">
      <c r="A64" s="38"/>
      <c r="B64" s="38"/>
    </row>
    <row r="80" spans="1:2" x14ac:dyDescent="0.25">
      <c r="A80" s="69"/>
      <c r="B80" s="69"/>
    </row>
    <row r="81" spans="1:2" x14ac:dyDescent="0.25">
      <c r="A81" s="38"/>
      <c r="B81" s="38"/>
    </row>
    <row r="82" spans="1:2" x14ac:dyDescent="0.25">
      <c r="A82" s="66"/>
      <c r="B82" s="66"/>
    </row>
    <row r="83" spans="1:2" x14ac:dyDescent="0.25">
      <c r="A83" s="67" t="s">
        <v>34</v>
      </c>
      <c r="B83" s="6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1B82-4D45-4653-91B3-4E6C162D3CCC}">
  <sheetPr>
    <pageSetUpPr fitToPage="1"/>
  </sheetPr>
  <dimension ref="A1:M83"/>
  <sheetViews>
    <sheetView zoomScale="80" zoomScaleNormal="80" workbookViewId="0">
      <selection activeCell="I3" sqref="I3"/>
    </sheetView>
  </sheetViews>
  <sheetFormatPr defaultColWidth="9.140625" defaultRowHeight="15" x14ac:dyDescent="0.25"/>
  <cols>
    <col min="1" max="1" width="12.570312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70"/>
      <c r="B4" s="70"/>
      <c r="C4" s="70"/>
      <c r="D4" s="70"/>
      <c r="E4" s="70"/>
      <c r="F4" s="70"/>
      <c r="G4" s="70"/>
      <c r="H4" s="70"/>
      <c r="I4" s="8"/>
      <c r="J4" s="8"/>
      <c r="K4" s="8"/>
      <c r="L4" s="8"/>
    </row>
    <row r="5" spans="1:13" ht="18" x14ac:dyDescent="0.25">
      <c r="A5" s="247" t="s">
        <v>100</v>
      </c>
      <c r="B5" s="247"/>
      <c r="C5" s="247"/>
      <c r="D5" s="202" t="s">
        <v>112</v>
      </c>
      <c r="E5" s="202"/>
      <c r="F5" s="202"/>
      <c r="G5" s="202"/>
      <c r="H5" s="202"/>
      <c r="I5" s="39"/>
    </row>
    <row r="6" spans="1:13" ht="6.75" customHeight="1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3" ht="18" customHeight="1" x14ac:dyDescent="0.25">
      <c r="A7" s="241" t="s">
        <v>9</v>
      </c>
      <c r="B7" s="242"/>
      <c r="C7" s="242"/>
      <c r="D7" s="243"/>
      <c r="E7" s="40"/>
      <c r="F7" s="241" t="s">
        <v>35</v>
      </c>
      <c r="G7" s="242"/>
      <c r="H7" s="243"/>
      <c r="I7" s="39"/>
    </row>
    <row r="8" spans="1:13" s="44" customFormat="1" ht="20.100000000000001" customHeight="1" x14ac:dyDescent="0.3">
      <c r="A8" s="235" t="s">
        <v>11</v>
      </c>
      <c r="B8" s="236"/>
      <c r="C8" s="211" t="s">
        <v>50</v>
      </c>
      <c r="D8" s="237"/>
      <c r="E8" s="40"/>
      <c r="F8" s="45" t="s">
        <v>36</v>
      </c>
      <c r="G8" s="210"/>
      <c r="H8" s="237"/>
      <c r="I8" s="39"/>
    </row>
    <row r="9" spans="1:13" s="44" customFormat="1" ht="20.100000000000001" customHeight="1" x14ac:dyDescent="0.3">
      <c r="A9" s="235" t="s">
        <v>15</v>
      </c>
      <c r="B9" s="236"/>
      <c r="C9" s="211" t="s">
        <v>101</v>
      </c>
      <c r="D9" s="237"/>
      <c r="E9" s="40"/>
      <c r="F9" s="45" t="s">
        <v>37</v>
      </c>
      <c r="G9" s="210"/>
      <c r="H9" s="237"/>
      <c r="I9" s="39"/>
    </row>
    <row r="10" spans="1:13" s="44" customFormat="1" ht="20.100000000000001" customHeight="1" x14ac:dyDescent="0.3">
      <c r="A10" s="235" t="s">
        <v>17</v>
      </c>
      <c r="B10" s="236"/>
      <c r="C10" s="210"/>
      <c r="D10" s="237"/>
      <c r="E10" s="40"/>
      <c r="F10" s="45" t="s">
        <v>38</v>
      </c>
      <c r="G10" s="210"/>
      <c r="H10" s="237"/>
      <c r="I10" s="39"/>
    </row>
    <row r="11" spans="1:13" s="44" customFormat="1" ht="20.100000000000001" customHeight="1" thickBot="1" x14ac:dyDescent="0.35">
      <c r="A11" s="238" t="s">
        <v>3</v>
      </c>
      <c r="B11" s="239"/>
      <c r="C11" s="214" t="s">
        <v>102</v>
      </c>
      <c r="D11" s="240"/>
      <c r="E11" s="40"/>
      <c r="F11" s="45" t="s">
        <v>39</v>
      </c>
      <c r="G11" s="210"/>
      <c r="H11" s="237"/>
      <c r="I11" s="39"/>
    </row>
    <row r="12" spans="1:13" s="44" customFormat="1" ht="20.100000000000001" customHeight="1" thickBot="1" x14ac:dyDescent="0.35">
      <c r="A12" s="40"/>
      <c r="B12" s="40"/>
      <c r="C12" s="40"/>
      <c r="D12" s="40"/>
      <c r="E12" s="40"/>
      <c r="F12" s="45" t="s">
        <v>40</v>
      </c>
      <c r="G12" s="210"/>
      <c r="H12" s="237"/>
      <c r="I12" s="39"/>
    </row>
    <row r="13" spans="1:13" s="44" customFormat="1" ht="18.75" x14ac:dyDescent="0.3">
      <c r="A13" s="241" t="s">
        <v>21</v>
      </c>
      <c r="B13" s="242"/>
      <c r="C13" s="242"/>
      <c r="D13" s="243"/>
      <c r="E13" s="40"/>
      <c r="F13" s="45" t="s">
        <v>41</v>
      </c>
      <c r="G13" s="210"/>
      <c r="H13" s="237"/>
      <c r="I13" s="39"/>
    </row>
    <row r="14" spans="1:13" s="44" customFormat="1" ht="20.100000000000001" customHeight="1" thickBot="1" x14ac:dyDescent="0.35">
      <c r="A14" s="248" t="s">
        <v>23</v>
      </c>
      <c r="B14" s="249"/>
      <c r="C14" s="210"/>
      <c r="D14" s="237"/>
      <c r="E14" s="40"/>
      <c r="F14" s="71" t="s">
        <v>42</v>
      </c>
      <c r="G14" s="213"/>
      <c r="H14" s="240"/>
      <c r="I14" s="39"/>
    </row>
    <row r="15" spans="1:13" s="44" customFormat="1" ht="20.100000000000001" customHeight="1" thickBot="1" x14ac:dyDescent="0.35">
      <c r="A15" s="248" t="s">
        <v>25</v>
      </c>
      <c r="B15" s="249"/>
      <c r="C15" s="250"/>
      <c r="D15" s="230"/>
      <c r="E15" s="40"/>
      <c r="F15" s="254"/>
      <c r="G15" s="254"/>
      <c r="H15" s="254"/>
      <c r="I15" s="39"/>
    </row>
    <row r="16" spans="1:13" s="44" customFormat="1" ht="20.100000000000001" customHeight="1" thickBot="1" x14ac:dyDescent="0.35">
      <c r="A16" s="248" t="s">
        <v>26</v>
      </c>
      <c r="B16" s="249"/>
      <c r="C16" s="250"/>
      <c r="D16" s="230"/>
      <c r="E16" s="40"/>
      <c r="F16" s="255" t="s">
        <v>10</v>
      </c>
      <c r="G16" s="256"/>
      <c r="H16" s="257"/>
      <c r="I16" s="39"/>
    </row>
    <row r="17" spans="1:10" s="44" customFormat="1" ht="20.100000000000001" customHeight="1" thickBot="1" x14ac:dyDescent="0.35">
      <c r="A17" s="248" t="s">
        <v>27</v>
      </c>
      <c r="B17" s="249"/>
      <c r="C17" s="250"/>
      <c r="D17" s="230"/>
      <c r="E17" s="40"/>
      <c r="F17" s="72" t="s">
        <v>12</v>
      </c>
      <c r="G17" s="73" t="s">
        <v>13</v>
      </c>
      <c r="H17" s="74" t="s">
        <v>14</v>
      </c>
      <c r="I17" s="39"/>
    </row>
    <row r="18" spans="1:10" s="44" customFormat="1" ht="20.100000000000001" customHeight="1" x14ac:dyDescent="0.3">
      <c r="A18" s="248" t="s">
        <v>28</v>
      </c>
      <c r="B18" s="249"/>
      <c r="C18" s="250"/>
      <c r="D18" s="230"/>
      <c r="E18" s="40"/>
      <c r="F18" s="75" t="s">
        <v>16</v>
      </c>
      <c r="G18" s="76">
        <v>2550</v>
      </c>
      <c r="H18" s="77"/>
      <c r="I18" s="39"/>
      <c r="J18" s="44" t="s">
        <v>111</v>
      </c>
    </row>
    <row r="19" spans="1:10" s="44" customFormat="1" ht="20.100000000000001" customHeight="1" x14ac:dyDescent="0.3">
      <c r="A19" s="248" t="s">
        <v>29</v>
      </c>
      <c r="B19" s="249"/>
      <c r="C19" s="250"/>
      <c r="D19" s="230"/>
      <c r="E19" s="40"/>
      <c r="F19" s="75" t="s">
        <v>18</v>
      </c>
      <c r="G19" s="76">
        <v>1138</v>
      </c>
      <c r="H19" s="77"/>
      <c r="I19" s="39"/>
    </row>
    <row r="20" spans="1:10" s="44" customFormat="1" ht="20.100000000000001" customHeight="1" x14ac:dyDescent="0.3">
      <c r="A20" s="248" t="s">
        <v>30</v>
      </c>
      <c r="B20" s="249"/>
      <c r="C20" s="250"/>
      <c r="D20" s="230"/>
      <c r="E20" s="40"/>
      <c r="F20" s="75" t="s">
        <v>19</v>
      </c>
      <c r="G20" s="76"/>
      <c r="H20" s="77"/>
      <c r="I20" s="39"/>
    </row>
    <row r="21" spans="1:10" s="44" customFormat="1" ht="20.100000000000001" customHeight="1" thickBot="1" x14ac:dyDescent="0.35">
      <c r="A21" s="251" t="s">
        <v>31</v>
      </c>
      <c r="B21" s="252"/>
      <c r="C21" s="253"/>
      <c r="D21" s="234"/>
      <c r="E21" s="40"/>
      <c r="F21" s="75" t="s">
        <v>20</v>
      </c>
      <c r="G21" s="76"/>
      <c r="H21" s="77"/>
      <c r="I21" s="39"/>
    </row>
    <row r="22" spans="1:10" s="44" customFormat="1" ht="20.100000000000001" customHeight="1" x14ac:dyDescent="0.3">
      <c r="A22" s="78"/>
      <c r="B22" s="79"/>
      <c r="C22" s="79"/>
      <c r="D22" s="79"/>
      <c r="E22" s="40"/>
      <c r="F22" s="75" t="s">
        <v>22</v>
      </c>
      <c r="G22" s="76"/>
      <c r="H22" s="77"/>
      <c r="I22" s="39"/>
    </row>
    <row r="23" spans="1:10" s="44" customFormat="1" ht="20.100000000000001" customHeight="1" x14ac:dyDescent="0.3">
      <c r="A23" s="78"/>
      <c r="B23" s="79"/>
      <c r="C23" s="79"/>
      <c r="D23" s="79"/>
      <c r="E23" s="40"/>
      <c r="F23" s="75" t="s">
        <v>24</v>
      </c>
      <c r="G23" s="76">
        <v>1</v>
      </c>
      <c r="H23" s="77"/>
      <c r="I23" s="39"/>
    </row>
    <row r="24" spans="1:10" s="44" customFormat="1" ht="20.100000000000001" customHeight="1" thickBot="1" x14ac:dyDescent="0.35">
      <c r="A24" s="78"/>
      <c r="B24" s="79"/>
      <c r="C24" s="79"/>
      <c r="D24" s="79"/>
      <c r="E24" s="40"/>
      <c r="F24" s="80" t="s">
        <v>43</v>
      </c>
      <c r="G24" s="81"/>
      <c r="H24" s="82"/>
      <c r="I24" s="39"/>
    </row>
    <row r="25" spans="1:10" s="44" customFormat="1" ht="18.75" x14ac:dyDescent="0.3">
      <c r="A25" s="40"/>
      <c r="B25" s="40"/>
      <c r="C25" s="40"/>
      <c r="D25" s="40"/>
      <c r="E25" s="40"/>
      <c r="F25" s="40"/>
      <c r="G25" s="40"/>
      <c r="H25" s="40"/>
      <c r="I25" s="39"/>
    </row>
    <row r="26" spans="1:10" s="44" customFormat="1" ht="19.5" thickBot="1" x14ac:dyDescent="0.35">
      <c r="A26" s="40"/>
      <c r="B26" s="40"/>
      <c r="C26" s="40"/>
      <c r="D26" s="40"/>
      <c r="E26" s="40"/>
      <c r="F26" s="40"/>
      <c r="G26" s="40"/>
      <c r="H26" s="40"/>
      <c r="I26" s="39"/>
    </row>
    <row r="27" spans="1:10" s="44" customFormat="1" ht="32.25" thickBot="1" x14ac:dyDescent="0.35">
      <c r="A27" s="83" t="s">
        <v>1</v>
      </c>
      <c r="B27" s="84" t="s">
        <v>2</v>
      </c>
      <c r="C27" s="84" t="s">
        <v>3</v>
      </c>
      <c r="D27" s="84" t="s">
        <v>4</v>
      </c>
      <c r="E27" s="84" t="s">
        <v>32</v>
      </c>
      <c r="F27" s="84" t="s">
        <v>33</v>
      </c>
      <c r="G27" s="84" t="s">
        <v>7</v>
      </c>
      <c r="H27" s="85" t="s">
        <v>8</v>
      </c>
    </row>
    <row r="28" spans="1:10" s="44" customFormat="1" ht="20.100000000000001" customHeight="1" x14ac:dyDescent="0.3">
      <c r="A28" s="18" t="s">
        <v>103</v>
      </c>
      <c r="B28" s="55" t="s">
        <v>106</v>
      </c>
      <c r="C28" s="55" t="s">
        <v>109</v>
      </c>
      <c r="D28" s="56" t="s">
        <v>110</v>
      </c>
      <c r="E28" s="57">
        <v>850</v>
      </c>
      <c r="F28" s="14"/>
      <c r="G28" s="56"/>
      <c r="H28" s="15">
        <f t="shared" ref="H28:H31" si="0">G28/E28</f>
        <v>0</v>
      </c>
    </row>
    <row r="29" spans="1:10" s="44" customFormat="1" ht="20.100000000000001" customHeight="1" x14ac:dyDescent="0.3">
      <c r="A29" s="18" t="s">
        <v>104</v>
      </c>
      <c r="B29" s="58" t="s">
        <v>107</v>
      </c>
      <c r="C29" s="55" t="s">
        <v>109</v>
      </c>
      <c r="D29" s="56" t="s">
        <v>110</v>
      </c>
      <c r="E29" s="57">
        <v>850</v>
      </c>
      <c r="F29" s="57"/>
      <c r="G29" s="56"/>
      <c r="H29" s="15">
        <f t="shared" si="0"/>
        <v>0</v>
      </c>
    </row>
    <row r="30" spans="1:10" s="44" customFormat="1" ht="20.100000000000001" customHeight="1" x14ac:dyDescent="0.3">
      <c r="A30" s="18" t="s">
        <v>105</v>
      </c>
      <c r="B30" s="58" t="s">
        <v>108</v>
      </c>
      <c r="C30" s="55" t="s">
        <v>109</v>
      </c>
      <c r="D30" s="56" t="s">
        <v>110</v>
      </c>
      <c r="E30" s="57">
        <v>850</v>
      </c>
      <c r="F30" s="56"/>
      <c r="G30" s="56"/>
      <c r="H30" s="15">
        <f t="shared" si="0"/>
        <v>0</v>
      </c>
    </row>
    <row r="31" spans="1:10" s="44" customFormat="1" ht="20.100000000000001" customHeight="1" x14ac:dyDescent="0.3">
      <c r="A31" s="59"/>
      <c r="B31" s="58"/>
      <c r="C31" s="58"/>
      <c r="D31" s="56"/>
      <c r="E31" s="87">
        <f>SUM(E28:E30)</f>
        <v>2550</v>
      </c>
      <c r="F31" s="56"/>
      <c r="G31" s="87">
        <f>SUM(G28:G30)</f>
        <v>0</v>
      </c>
      <c r="H31" s="17">
        <f t="shared" si="0"/>
        <v>0</v>
      </c>
    </row>
    <row r="32" spans="1:10" s="44" customFormat="1" ht="20.100000000000001" customHeight="1" x14ac:dyDescent="0.3">
      <c r="A32" s="18"/>
      <c r="B32" s="58"/>
      <c r="C32" s="58"/>
      <c r="D32" s="56"/>
      <c r="E32" s="56"/>
      <c r="F32" s="56"/>
      <c r="G32" s="56"/>
      <c r="H32" s="15"/>
    </row>
    <row r="33" spans="1:8" s="44" customFormat="1" ht="20.100000000000001" customHeight="1" x14ac:dyDescent="0.3">
      <c r="A33" s="59"/>
      <c r="B33" s="58"/>
      <c r="C33" s="58"/>
      <c r="D33" s="56"/>
      <c r="E33" s="56"/>
      <c r="F33" s="56"/>
      <c r="G33" s="56"/>
      <c r="H33" s="15"/>
    </row>
    <row r="34" spans="1:8" s="44" customFormat="1" ht="20.100000000000001" customHeight="1" x14ac:dyDescent="0.3">
      <c r="A34" s="18"/>
      <c r="B34" s="58"/>
      <c r="C34" s="58"/>
      <c r="D34" s="56"/>
      <c r="E34" s="56"/>
      <c r="F34" s="56"/>
      <c r="G34" s="56"/>
      <c r="H34" s="15"/>
    </row>
    <row r="35" spans="1:8" s="44" customFormat="1" ht="20.100000000000001" customHeight="1" x14ac:dyDescent="0.3">
      <c r="A35" s="59"/>
      <c r="B35" s="58"/>
      <c r="C35" s="58"/>
      <c r="D35" s="56"/>
      <c r="E35" s="56"/>
      <c r="F35" s="56"/>
      <c r="G35" s="56"/>
      <c r="H35" s="15"/>
    </row>
    <row r="36" spans="1:8" s="65" customFormat="1" ht="20.100000000000001" customHeight="1" thickBot="1" x14ac:dyDescent="0.35">
      <c r="A36" s="60"/>
      <c r="B36" s="61"/>
      <c r="C36" s="62"/>
      <c r="D36" s="63"/>
      <c r="E36" s="63"/>
      <c r="F36" s="63"/>
      <c r="G36" s="63"/>
      <c r="H36" s="64"/>
    </row>
    <row r="37" spans="1:8" x14ac:dyDescent="0.25">
      <c r="A37" s="86"/>
      <c r="B37" s="86"/>
      <c r="C37" s="40"/>
      <c r="D37" s="40"/>
      <c r="E37" s="40"/>
      <c r="F37" s="40"/>
      <c r="G37" s="40"/>
      <c r="H37" s="40"/>
    </row>
    <row r="38" spans="1:8" x14ac:dyDescent="0.25">
      <c r="A38" s="66"/>
      <c r="B38" s="66"/>
    </row>
    <row r="39" spans="1:8" x14ac:dyDescent="0.25">
      <c r="A39" s="66"/>
      <c r="B39" s="66"/>
    </row>
    <row r="40" spans="1:8" x14ac:dyDescent="0.25">
      <c r="A40" s="67"/>
      <c r="B40" s="67"/>
    </row>
    <row r="41" spans="1:8" x14ac:dyDescent="0.25">
      <c r="A41" s="66"/>
      <c r="B41" s="66"/>
    </row>
    <row r="42" spans="1:8" x14ac:dyDescent="0.25">
      <c r="A42" s="66"/>
      <c r="B42" s="66"/>
    </row>
    <row r="43" spans="1:8" x14ac:dyDescent="0.25">
      <c r="A43" s="67"/>
      <c r="B43" s="67"/>
    </row>
    <row r="44" spans="1:8" x14ac:dyDescent="0.25">
      <c r="A44" s="67"/>
      <c r="B44" s="67"/>
    </row>
    <row r="45" spans="1:8" x14ac:dyDescent="0.25">
      <c r="A45" s="67"/>
      <c r="B45" s="67"/>
    </row>
    <row r="46" spans="1:8" x14ac:dyDescent="0.25">
      <c r="A46" s="67"/>
      <c r="B46" s="67"/>
    </row>
    <row r="47" spans="1:8" x14ac:dyDescent="0.25">
      <c r="A47" s="67"/>
      <c r="B47" s="67"/>
    </row>
    <row r="48" spans="1:8" x14ac:dyDescent="0.25">
      <c r="A48" s="67"/>
      <c r="B48" s="67"/>
    </row>
    <row r="49" spans="1:2" x14ac:dyDescent="0.25">
      <c r="A49" s="68"/>
      <c r="B49" s="68"/>
    </row>
    <row r="50" spans="1:2" x14ac:dyDescent="0.25">
      <c r="A50" s="66"/>
      <c r="B50" s="66"/>
    </row>
    <row r="51" spans="1:2" x14ac:dyDescent="0.25">
      <c r="A51" s="66"/>
      <c r="B51" s="66"/>
    </row>
    <row r="52" spans="1:2" x14ac:dyDescent="0.25">
      <c r="A52" s="66"/>
      <c r="B52" s="66"/>
    </row>
    <row r="53" spans="1:2" x14ac:dyDescent="0.25">
      <c r="A53" s="66"/>
      <c r="B53" s="66"/>
    </row>
    <row r="54" spans="1:2" x14ac:dyDescent="0.25">
      <c r="A54" s="66"/>
      <c r="B54" s="66"/>
    </row>
    <row r="55" spans="1:2" x14ac:dyDescent="0.25">
      <c r="A55" s="66"/>
      <c r="B55" s="66"/>
    </row>
    <row r="56" spans="1:2" x14ac:dyDescent="0.25">
      <c r="A56" s="66"/>
      <c r="B56" s="66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67"/>
      <c r="B60" s="67"/>
    </row>
    <row r="61" spans="1:2" x14ac:dyDescent="0.25">
      <c r="A61" s="67"/>
      <c r="B61" s="67"/>
    </row>
    <row r="62" spans="1:2" x14ac:dyDescent="0.25">
      <c r="A62" s="67"/>
      <c r="B62" s="67"/>
    </row>
    <row r="63" spans="1:2" x14ac:dyDescent="0.25">
      <c r="A63" s="38"/>
      <c r="B63" s="38"/>
    </row>
    <row r="64" spans="1:2" x14ac:dyDescent="0.25">
      <c r="A64" s="38"/>
      <c r="B64" s="38"/>
    </row>
    <row r="80" spans="1:2" x14ac:dyDescent="0.25">
      <c r="A80" s="69"/>
      <c r="B80" s="69"/>
    </row>
    <row r="81" spans="1:2" x14ac:dyDescent="0.25">
      <c r="A81" s="38"/>
      <c r="B81" s="38"/>
    </row>
    <row r="82" spans="1:2" x14ac:dyDescent="0.25">
      <c r="A82" s="66"/>
      <c r="B82" s="66"/>
    </row>
    <row r="83" spans="1:2" x14ac:dyDescent="0.25">
      <c r="A83" s="67" t="s">
        <v>34</v>
      </c>
      <c r="B83" s="6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E3AF-1740-437F-8C14-69BBDC0819B8}">
  <sheetPr>
    <pageSetUpPr fitToPage="1"/>
  </sheetPr>
  <dimension ref="A1:M77"/>
  <sheetViews>
    <sheetView zoomScale="80" zoomScaleNormal="80" workbookViewId="0">
      <selection activeCell="B8" sqref="B8:D8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855</v>
      </c>
      <c r="B5" s="201"/>
      <c r="C5" s="201" t="s">
        <v>856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370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/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3" t="s">
        <v>857</v>
      </c>
      <c r="B23" s="166" t="s">
        <v>859</v>
      </c>
      <c r="C23" s="58" t="s">
        <v>496</v>
      </c>
      <c r="D23" s="56" t="s">
        <v>497</v>
      </c>
      <c r="E23" s="56">
        <v>165</v>
      </c>
      <c r="F23" s="56"/>
      <c r="G23" s="56"/>
      <c r="H23" s="167">
        <f>G23/E23</f>
        <v>0</v>
      </c>
      <c r="I23" s="168"/>
    </row>
    <row r="24" spans="1:10" s="8" customFormat="1" ht="20.100000000000001" customHeight="1" x14ac:dyDescent="0.2">
      <c r="A24" s="13" t="s">
        <v>858</v>
      </c>
      <c r="B24" s="166" t="s">
        <v>504</v>
      </c>
      <c r="C24" s="58" t="s">
        <v>483</v>
      </c>
      <c r="D24" s="56" t="s">
        <v>484</v>
      </c>
      <c r="E24" s="56">
        <v>205</v>
      </c>
      <c r="F24" s="56"/>
      <c r="G24" s="57"/>
      <c r="H24" s="167">
        <f t="shared" ref="H24:H25" si="0">G24/E24</f>
        <v>0</v>
      </c>
      <c r="I24" s="168"/>
    </row>
    <row r="25" spans="1:10" s="8" customFormat="1" ht="20.100000000000001" customHeight="1" x14ac:dyDescent="0.2">
      <c r="A25" s="16"/>
      <c r="B25" s="166"/>
      <c r="C25" s="58"/>
      <c r="D25" s="56"/>
      <c r="E25" s="87">
        <f>SUM(E23:E24)</f>
        <v>370</v>
      </c>
      <c r="F25" s="56"/>
      <c r="G25" s="87">
        <f>SUM(G23:G24)</f>
        <v>0</v>
      </c>
      <c r="H25" s="173">
        <f t="shared" si="0"/>
        <v>0</v>
      </c>
      <c r="I25" s="168"/>
    </row>
    <row r="26" spans="1:10" s="8" customFormat="1" ht="20.100000000000001" customHeight="1" x14ac:dyDescent="0.2">
      <c r="A26" s="13"/>
      <c r="B26" s="166"/>
      <c r="C26" s="58"/>
      <c r="D26" s="56"/>
      <c r="E26" s="56"/>
      <c r="F26" s="56"/>
      <c r="G26" s="56"/>
      <c r="H26" s="167"/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3"/>
      <c r="B28" s="166"/>
      <c r="C28" s="58"/>
      <c r="D28" s="56"/>
      <c r="E28" s="56"/>
      <c r="F28" s="56"/>
      <c r="G28" s="56"/>
      <c r="H28" s="167"/>
      <c r="I28" s="168"/>
    </row>
    <row r="29" spans="1:10" s="8" customFormat="1" ht="20.100000000000001" customHeight="1" x14ac:dyDescent="0.2">
      <c r="A29" s="13"/>
      <c r="B29" s="166"/>
      <c r="C29" s="58"/>
      <c r="D29" s="56"/>
      <c r="E29" s="56"/>
      <c r="F29" s="56"/>
      <c r="G29" s="56"/>
      <c r="H29" s="167"/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8FD1D-2FB2-483B-8790-A8EA4DC25800}">
  <sheetPr>
    <pageSetUpPr fitToPage="1"/>
  </sheetPr>
  <dimension ref="A1:M77"/>
  <sheetViews>
    <sheetView zoomScale="80" zoomScaleNormal="80" workbookViewId="0">
      <selection activeCell="J20" sqref="J20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860</v>
      </c>
      <c r="B5" s="201"/>
      <c r="C5" s="201" t="s">
        <v>865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375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>
        <v>375</v>
      </c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6" t="s">
        <v>862</v>
      </c>
      <c r="B23" s="166"/>
      <c r="C23" s="58"/>
      <c r="D23" s="56"/>
      <c r="E23" s="56"/>
      <c r="F23" s="56"/>
      <c r="G23" s="56"/>
      <c r="H23" s="167"/>
      <c r="I23" s="168"/>
    </row>
    <row r="24" spans="1:10" s="8" customFormat="1" ht="20.100000000000001" customHeight="1" x14ac:dyDescent="0.2">
      <c r="A24" s="13" t="s">
        <v>861</v>
      </c>
      <c r="B24" s="166" t="s">
        <v>866</v>
      </c>
      <c r="C24" s="58" t="s">
        <v>867</v>
      </c>
      <c r="D24" s="56" t="s">
        <v>883</v>
      </c>
      <c r="E24" s="56">
        <v>375</v>
      </c>
      <c r="F24" s="56"/>
      <c r="G24" s="56"/>
      <c r="H24" s="167">
        <f>G24/E24</f>
        <v>0</v>
      </c>
      <c r="I24" s="168"/>
    </row>
    <row r="25" spans="1:10" s="8" customFormat="1" ht="20.100000000000001" customHeight="1" x14ac:dyDescent="0.2">
      <c r="A25" s="16"/>
      <c r="B25" s="166"/>
      <c r="C25" s="58"/>
      <c r="D25" s="56"/>
      <c r="E25" s="87">
        <f>SUM(E23:E24)</f>
        <v>375</v>
      </c>
      <c r="F25" s="56"/>
      <c r="G25" s="87">
        <f>SUM(G23:G24)</f>
        <v>0</v>
      </c>
      <c r="H25" s="173">
        <f t="shared" ref="H25:H27" si="0">G25/E25</f>
        <v>0</v>
      </c>
      <c r="I25" s="168"/>
    </row>
    <row r="26" spans="1:10" s="8" customFormat="1" ht="20.100000000000001" customHeight="1" x14ac:dyDescent="0.2">
      <c r="A26" s="13"/>
      <c r="B26" s="166"/>
      <c r="C26" s="58"/>
      <c r="D26" s="56"/>
      <c r="E26" s="56"/>
      <c r="F26" s="56"/>
      <c r="G26" s="56"/>
      <c r="H26" s="167"/>
      <c r="I26" s="168"/>
    </row>
    <row r="27" spans="1:10" s="8" customFormat="1" ht="20.100000000000001" customHeight="1" x14ac:dyDescent="0.2">
      <c r="A27" s="16" t="s">
        <v>863</v>
      </c>
      <c r="B27" s="166" t="s">
        <v>491</v>
      </c>
      <c r="C27" s="58" t="s">
        <v>868</v>
      </c>
      <c r="D27" s="56" t="s">
        <v>881</v>
      </c>
      <c r="E27" s="56">
        <v>375</v>
      </c>
      <c r="F27" s="56"/>
      <c r="G27" s="56"/>
      <c r="H27" s="167">
        <f t="shared" si="0"/>
        <v>0</v>
      </c>
      <c r="I27" s="168"/>
    </row>
    <row r="28" spans="1:10" s="8" customFormat="1" ht="20.100000000000001" customHeight="1" x14ac:dyDescent="0.2">
      <c r="A28" s="13" t="s">
        <v>864</v>
      </c>
      <c r="B28" s="166"/>
      <c r="C28" s="58"/>
      <c r="D28" s="56"/>
      <c r="E28" s="87">
        <f>SUM(E26:E27)</f>
        <v>375</v>
      </c>
      <c r="F28" s="56"/>
      <c r="G28" s="87">
        <f>SUM(G26:G27)</f>
        <v>0</v>
      </c>
      <c r="H28" s="173">
        <f t="shared" ref="H28" si="1">G28/E28</f>
        <v>0</v>
      </c>
      <c r="I28" s="168"/>
    </row>
    <row r="29" spans="1:10" s="8" customFormat="1" ht="20.100000000000001" customHeight="1" x14ac:dyDescent="0.2">
      <c r="A29" s="13"/>
      <c r="B29" s="166"/>
      <c r="C29" s="58"/>
      <c r="D29" s="56"/>
      <c r="E29" s="56"/>
      <c r="F29" s="56"/>
      <c r="G29" s="56"/>
      <c r="H29" s="167"/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31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4DF28-8951-4FBC-AE30-391349D9D9BF}">
  <sheetPr>
    <pageSetUpPr fitToPage="1"/>
  </sheetPr>
  <dimension ref="A1:M77"/>
  <sheetViews>
    <sheetView zoomScale="80" zoomScaleNormal="80" workbookViewId="0">
      <selection activeCell="B9" sqref="B9:D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869</v>
      </c>
      <c r="B5" s="201"/>
      <c r="C5" s="201" t="s">
        <v>870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370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/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3" t="s">
        <v>871</v>
      </c>
      <c r="B23" s="166" t="s">
        <v>873</v>
      </c>
      <c r="C23" s="58" t="s">
        <v>496</v>
      </c>
      <c r="D23" s="56" t="s">
        <v>497</v>
      </c>
      <c r="E23" s="56">
        <v>165</v>
      </c>
      <c r="F23" s="56"/>
      <c r="G23" s="56"/>
      <c r="H23" s="167">
        <f>G23/E23</f>
        <v>0</v>
      </c>
      <c r="I23" s="168"/>
    </row>
    <row r="24" spans="1:10" s="8" customFormat="1" ht="20.100000000000001" customHeight="1" x14ac:dyDescent="0.2">
      <c r="A24" s="13" t="s">
        <v>872</v>
      </c>
      <c r="B24" s="166" t="s">
        <v>503</v>
      </c>
      <c r="C24" s="58" t="s">
        <v>483</v>
      </c>
      <c r="D24" s="56" t="s">
        <v>484</v>
      </c>
      <c r="E24" s="56">
        <v>205</v>
      </c>
      <c r="F24" s="56"/>
      <c r="G24" s="57"/>
      <c r="H24" s="167">
        <f t="shared" ref="H24:H25" si="0">G24/E24</f>
        <v>0</v>
      </c>
      <c r="I24" s="168"/>
    </row>
    <row r="25" spans="1:10" s="8" customFormat="1" ht="20.100000000000001" customHeight="1" x14ac:dyDescent="0.2">
      <c r="A25" s="16"/>
      <c r="B25" s="166"/>
      <c r="C25" s="58"/>
      <c r="D25" s="56"/>
      <c r="E25" s="87">
        <f>SUM(E23:E24)</f>
        <v>370</v>
      </c>
      <c r="F25" s="56"/>
      <c r="G25" s="87">
        <f>SUM(G23:G24)</f>
        <v>0</v>
      </c>
      <c r="H25" s="173">
        <f t="shared" si="0"/>
        <v>0</v>
      </c>
      <c r="I25" s="168"/>
    </row>
    <row r="26" spans="1:10" s="8" customFormat="1" ht="20.100000000000001" customHeight="1" x14ac:dyDescent="0.2">
      <c r="A26" s="13"/>
      <c r="B26" s="166"/>
      <c r="C26" s="58"/>
      <c r="D26" s="56"/>
      <c r="E26" s="56"/>
      <c r="F26" s="56"/>
      <c r="G26" s="56"/>
      <c r="H26" s="167"/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3"/>
      <c r="B28" s="166"/>
      <c r="C28" s="58"/>
      <c r="D28" s="56"/>
      <c r="E28" s="56"/>
      <c r="F28" s="56"/>
      <c r="G28" s="56"/>
      <c r="H28" s="167"/>
      <c r="I28" s="168"/>
    </row>
    <row r="29" spans="1:10" s="8" customFormat="1" ht="20.100000000000001" customHeight="1" x14ac:dyDescent="0.2">
      <c r="A29" s="13"/>
      <c r="B29" s="166"/>
      <c r="C29" s="58"/>
      <c r="D29" s="56"/>
      <c r="E29" s="56"/>
      <c r="F29" s="56"/>
      <c r="G29" s="56"/>
      <c r="H29" s="167"/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1849A-EED5-427A-B333-14A74172CE48}">
  <sheetPr>
    <pageSetUpPr fitToPage="1"/>
  </sheetPr>
  <dimension ref="A1:M77"/>
  <sheetViews>
    <sheetView topLeftCell="A2" zoomScale="80" zoomScaleNormal="80" workbookViewId="0">
      <selection activeCell="A29" sqref="A2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874</v>
      </c>
      <c r="B5" s="201"/>
      <c r="C5" s="201" t="s">
        <v>875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375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>
        <v>375</v>
      </c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6" t="s">
        <v>862</v>
      </c>
      <c r="B23" s="166"/>
      <c r="C23" s="58"/>
      <c r="D23" s="56"/>
      <c r="E23" s="56"/>
      <c r="F23" s="56"/>
      <c r="G23" s="56"/>
      <c r="H23" s="167"/>
      <c r="I23" s="168"/>
    </row>
    <row r="24" spans="1:10" s="8" customFormat="1" ht="20.100000000000001" customHeight="1" x14ac:dyDescent="0.2">
      <c r="A24" s="13" t="s">
        <v>876</v>
      </c>
      <c r="B24" s="166" t="s">
        <v>490</v>
      </c>
      <c r="C24" s="58" t="s">
        <v>879</v>
      </c>
      <c r="D24" s="56">
        <v>6</v>
      </c>
      <c r="E24" s="56">
        <v>110</v>
      </c>
      <c r="F24" s="56"/>
      <c r="G24" s="56"/>
      <c r="H24" s="167">
        <f>G24/E24</f>
        <v>0</v>
      </c>
      <c r="I24" s="168"/>
    </row>
    <row r="25" spans="1:10" s="8" customFormat="1" ht="20.100000000000001" customHeight="1" x14ac:dyDescent="0.2">
      <c r="A25" s="13" t="s">
        <v>877</v>
      </c>
      <c r="B25" s="166" t="s">
        <v>878</v>
      </c>
      <c r="C25" s="58" t="s">
        <v>880</v>
      </c>
      <c r="D25" s="56" t="s">
        <v>882</v>
      </c>
      <c r="E25" s="56">
        <v>265</v>
      </c>
      <c r="F25" s="56"/>
      <c r="G25" s="56"/>
      <c r="H25" s="167">
        <f>G25/E25</f>
        <v>0</v>
      </c>
      <c r="I25" s="168"/>
    </row>
    <row r="26" spans="1:10" s="8" customFormat="1" ht="20.100000000000001" customHeight="1" x14ac:dyDescent="0.2">
      <c r="A26" s="16"/>
      <c r="B26" s="166"/>
      <c r="C26" s="58"/>
      <c r="D26" s="56"/>
      <c r="E26" s="87">
        <f>SUM(E24:E25)</f>
        <v>375</v>
      </c>
      <c r="F26" s="56"/>
      <c r="G26" s="87">
        <f>SUM(G24:G25)</f>
        <v>0</v>
      </c>
      <c r="H26" s="173">
        <f t="shared" ref="H26:H29" si="0">G26/E26</f>
        <v>0</v>
      </c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6" t="s">
        <v>863</v>
      </c>
      <c r="B28" s="166" t="s">
        <v>490</v>
      </c>
      <c r="C28" s="58" t="s">
        <v>868</v>
      </c>
      <c r="D28" s="56" t="s">
        <v>881</v>
      </c>
      <c r="E28" s="56">
        <v>375</v>
      </c>
      <c r="F28" s="56"/>
      <c r="G28" s="56"/>
      <c r="H28" s="167">
        <f t="shared" si="0"/>
        <v>0</v>
      </c>
      <c r="I28" s="168"/>
    </row>
    <row r="29" spans="1:10" s="8" customFormat="1" ht="20.100000000000001" customHeight="1" x14ac:dyDescent="0.2">
      <c r="A29" s="13" t="s">
        <v>899</v>
      </c>
      <c r="B29" s="166"/>
      <c r="C29" s="58"/>
      <c r="D29" s="56"/>
      <c r="E29" s="87">
        <f>SUM(E27:E28)</f>
        <v>375</v>
      </c>
      <c r="F29" s="56"/>
      <c r="G29" s="87">
        <f>SUM(G27:G28)</f>
        <v>0</v>
      </c>
      <c r="H29" s="173">
        <f t="shared" si="0"/>
        <v>0</v>
      </c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31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CF68-AA14-4B20-8EA3-5044583D763D}">
  <sheetPr>
    <pageSetUpPr fitToPage="1"/>
  </sheetPr>
  <dimension ref="A1:M77"/>
  <sheetViews>
    <sheetView zoomScale="80" zoomScaleNormal="80" workbookViewId="0">
      <selection activeCell="B24" sqref="B24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  <c r="K1" s="1"/>
      <c r="L1" s="1"/>
      <c r="M1" s="2"/>
    </row>
    <row r="2" spans="1:13" ht="20.25" x14ac:dyDescent="0.25">
      <c r="A2" s="198" t="s">
        <v>44</v>
      </c>
      <c r="B2" s="198"/>
      <c r="C2" s="198"/>
      <c r="D2" s="198"/>
      <c r="E2" s="198"/>
      <c r="F2" s="198"/>
      <c r="G2" s="198"/>
      <c r="H2" s="198"/>
      <c r="I2" s="4"/>
      <c r="J2" s="4"/>
      <c r="K2" s="4"/>
      <c r="L2" s="4"/>
      <c r="M2" s="5"/>
    </row>
    <row r="3" spans="1:13" ht="21" x14ac:dyDescent="0.25">
      <c r="A3" s="199" t="s">
        <v>45</v>
      </c>
      <c r="B3" s="199"/>
      <c r="C3" s="199"/>
      <c r="D3" s="199"/>
      <c r="E3" s="199"/>
      <c r="F3" s="199"/>
      <c r="G3" s="199"/>
      <c r="H3" s="199"/>
      <c r="I3" s="6"/>
      <c r="J3" s="6"/>
      <c r="K3" s="6"/>
      <c r="L3" s="6"/>
      <c r="M3" s="7"/>
    </row>
    <row r="4" spans="1:13" ht="15" customHeight="1" x14ac:dyDescent="0.25">
      <c r="A4" s="200"/>
      <c r="B4" s="200"/>
      <c r="C4" s="200"/>
      <c r="D4" s="200"/>
      <c r="E4" s="200"/>
      <c r="F4" s="200"/>
      <c r="G4" s="200"/>
      <c r="H4" s="200"/>
      <c r="I4" s="8"/>
      <c r="J4" s="8"/>
      <c r="K4" s="8"/>
      <c r="L4" s="8"/>
    </row>
    <row r="5" spans="1:13" s="91" customFormat="1" ht="20.100000000000001" customHeight="1" x14ac:dyDescent="0.25">
      <c r="A5" s="201" t="s">
        <v>884</v>
      </c>
      <c r="B5" s="201"/>
      <c r="C5" s="201" t="s">
        <v>885</v>
      </c>
      <c r="D5" s="201"/>
      <c r="E5" s="201"/>
      <c r="F5" s="201"/>
      <c r="G5" s="201"/>
      <c r="H5" s="201"/>
      <c r="I5" s="9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s="8" customFormat="1" ht="20.100000000000001" customHeight="1" thickBot="1" x14ac:dyDescent="0.25">
      <c r="A7" s="204" t="s">
        <v>9</v>
      </c>
      <c r="B7" s="205"/>
      <c r="C7" s="205"/>
      <c r="D7" s="206"/>
      <c r="E7" s="40"/>
      <c r="F7" s="204" t="s">
        <v>10</v>
      </c>
      <c r="G7" s="205"/>
      <c r="H7" s="206"/>
    </row>
    <row r="8" spans="1:13" s="8" customFormat="1" ht="20.100000000000001" customHeight="1" thickBot="1" x14ac:dyDescent="0.25">
      <c r="A8" s="162" t="s">
        <v>11</v>
      </c>
      <c r="B8" s="207" t="s">
        <v>888</v>
      </c>
      <c r="C8" s="208"/>
      <c r="D8" s="209"/>
      <c r="E8" s="40"/>
      <c r="F8" s="41" t="s">
        <v>12</v>
      </c>
      <c r="G8" s="73" t="s">
        <v>13</v>
      </c>
      <c r="H8" s="74" t="s">
        <v>14</v>
      </c>
      <c r="J8" s="174" t="s">
        <v>890</v>
      </c>
    </row>
    <row r="9" spans="1:13" s="8" customFormat="1" ht="20.100000000000001" customHeight="1" x14ac:dyDescent="0.2">
      <c r="A9" s="162" t="s">
        <v>15</v>
      </c>
      <c r="B9" s="210" t="s">
        <v>889</v>
      </c>
      <c r="C9" s="211"/>
      <c r="D9" s="212"/>
      <c r="E9" s="40"/>
      <c r="F9" s="45" t="s">
        <v>846</v>
      </c>
      <c r="G9" s="46">
        <v>370</v>
      </c>
      <c r="H9" s="47"/>
      <c r="J9" s="9">
        <v>335</v>
      </c>
    </row>
    <row r="10" spans="1:13" s="8" customFormat="1" ht="20.100000000000001" customHeight="1" thickBot="1" x14ac:dyDescent="0.25">
      <c r="A10" s="163" t="s">
        <v>17</v>
      </c>
      <c r="B10" s="213"/>
      <c r="C10" s="214"/>
      <c r="D10" s="215"/>
      <c r="E10" s="40"/>
      <c r="F10" s="48" t="s">
        <v>18</v>
      </c>
      <c r="G10" s="46"/>
      <c r="H10" s="47"/>
      <c r="J10" s="9"/>
    </row>
    <row r="11" spans="1:13" s="8" customFormat="1" ht="20.100000000000001" customHeight="1" x14ac:dyDescent="0.2">
      <c r="A11" s="40"/>
      <c r="B11" s="40"/>
      <c r="C11" s="203"/>
      <c r="D11" s="203"/>
      <c r="E11" s="164"/>
      <c r="F11" s="48" t="s">
        <v>847</v>
      </c>
      <c r="G11" s="46"/>
      <c r="H11" s="47"/>
      <c r="J11" s="9"/>
    </row>
    <row r="12" spans="1:13" s="8" customFormat="1" ht="20.100000000000001" customHeight="1" thickBot="1" x14ac:dyDescent="0.25">
      <c r="A12" s="217"/>
      <c r="B12" s="217"/>
      <c r="C12" s="217"/>
      <c r="D12" s="217"/>
      <c r="E12" s="40"/>
      <c r="F12" s="48" t="s">
        <v>848</v>
      </c>
      <c r="G12" s="46"/>
      <c r="H12" s="47"/>
      <c r="J12" s="9"/>
    </row>
    <row r="13" spans="1:13" s="8" customFormat="1" ht="20.100000000000001" customHeight="1" thickBot="1" x14ac:dyDescent="0.25">
      <c r="A13" s="218" t="s">
        <v>21</v>
      </c>
      <c r="B13" s="219"/>
      <c r="C13" s="219"/>
      <c r="D13" s="220"/>
      <c r="E13" s="40"/>
      <c r="F13" s="48" t="s">
        <v>19</v>
      </c>
      <c r="G13" s="46"/>
      <c r="H13" s="47"/>
      <c r="J13" s="9"/>
    </row>
    <row r="14" spans="1:13" s="8" customFormat="1" ht="20.100000000000001" customHeight="1" x14ac:dyDescent="0.2">
      <c r="A14" s="48" t="s">
        <v>23</v>
      </c>
      <c r="B14" s="221" t="s">
        <v>12</v>
      </c>
      <c r="C14" s="222"/>
      <c r="D14" s="223"/>
      <c r="E14" s="40"/>
      <c r="F14" s="48" t="s">
        <v>20</v>
      </c>
      <c r="G14" s="46"/>
      <c r="H14" s="47"/>
      <c r="J14" s="9"/>
    </row>
    <row r="15" spans="1:13" s="8" customFormat="1" ht="20.100000000000001" customHeight="1" x14ac:dyDescent="0.2">
      <c r="A15" s="45" t="s">
        <v>26</v>
      </c>
      <c r="B15" s="224" t="s">
        <v>12</v>
      </c>
      <c r="C15" s="225"/>
      <c r="D15" s="226"/>
      <c r="E15" s="40"/>
      <c r="F15" s="48" t="s">
        <v>22</v>
      </c>
      <c r="G15" s="46"/>
      <c r="H15" s="47"/>
      <c r="J15" s="9"/>
    </row>
    <row r="16" spans="1:13" s="8" customFormat="1" ht="20.100000000000001" customHeight="1" x14ac:dyDescent="0.2">
      <c r="A16" s="45" t="s">
        <v>27</v>
      </c>
      <c r="B16" s="224" t="s">
        <v>12</v>
      </c>
      <c r="C16" s="225"/>
      <c r="D16" s="226"/>
      <c r="E16" s="40"/>
      <c r="F16" s="48" t="s">
        <v>849</v>
      </c>
      <c r="G16" s="46"/>
      <c r="H16" s="47"/>
      <c r="J16" s="9"/>
    </row>
    <row r="17" spans="1:10" s="8" customFormat="1" ht="20.100000000000001" customHeight="1" x14ac:dyDescent="0.2">
      <c r="A17" s="45" t="s">
        <v>28</v>
      </c>
      <c r="B17" s="210"/>
      <c r="C17" s="211"/>
      <c r="D17" s="212"/>
      <c r="E17" s="40"/>
      <c r="F17" s="48" t="s">
        <v>24</v>
      </c>
      <c r="G17" s="46"/>
      <c r="H17" s="47"/>
      <c r="J17" s="9"/>
    </row>
    <row r="18" spans="1:10" s="8" customFormat="1" ht="20.100000000000001" customHeight="1" thickBot="1" x14ac:dyDescent="0.25">
      <c r="A18" s="45" t="s">
        <v>29</v>
      </c>
      <c r="B18" s="210"/>
      <c r="C18" s="211"/>
      <c r="D18" s="212"/>
      <c r="E18" s="40"/>
      <c r="F18" s="49" t="s">
        <v>850</v>
      </c>
      <c r="G18" s="50"/>
      <c r="H18" s="51"/>
      <c r="J18" s="9"/>
    </row>
    <row r="19" spans="1:10" s="8" customFormat="1" ht="20.100000000000001" customHeight="1" thickBot="1" x14ac:dyDescent="0.25">
      <c r="A19" s="71" t="s">
        <v>30</v>
      </c>
      <c r="B19" s="213" t="s">
        <v>12</v>
      </c>
      <c r="C19" s="214"/>
      <c r="D19" s="215"/>
      <c r="E19" s="40"/>
      <c r="F19" s="40"/>
      <c r="G19" s="40"/>
      <c r="H19" s="40"/>
    </row>
    <row r="20" spans="1:10" s="8" customFormat="1" ht="20.100000000000001" customHeight="1" x14ac:dyDescent="0.2">
      <c r="A20" s="40"/>
      <c r="B20" s="40"/>
      <c r="C20" s="40"/>
      <c r="D20" s="40"/>
      <c r="E20" s="40"/>
      <c r="F20" s="40"/>
      <c r="G20" s="40"/>
      <c r="H20" s="40"/>
    </row>
    <row r="21" spans="1:10" s="8" customFormat="1" ht="16.5" customHeight="1" thickBot="1" x14ac:dyDescent="0.25">
      <c r="A21" s="216"/>
      <c r="B21" s="216"/>
      <c r="C21" s="216"/>
      <c r="D21" s="216"/>
      <c r="E21" s="40"/>
      <c r="F21" s="40"/>
      <c r="G21" s="40"/>
      <c r="H21" s="40"/>
    </row>
    <row r="22" spans="1:10" s="8" customFormat="1" ht="36.75" thickBot="1" x14ac:dyDescent="0.3">
      <c r="A22" s="52" t="s">
        <v>1</v>
      </c>
      <c r="B22" s="52" t="s">
        <v>2</v>
      </c>
      <c r="C22" s="53" t="s">
        <v>3</v>
      </c>
      <c r="D22" s="53" t="s">
        <v>4</v>
      </c>
      <c r="E22" s="53" t="s">
        <v>851</v>
      </c>
      <c r="F22" s="53" t="s">
        <v>852</v>
      </c>
      <c r="G22" s="53" t="s">
        <v>853</v>
      </c>
      <c r="H22" s="54" t="s">
        <v>854</v>
      </c>
      <c r="I22" s="165"/>
    </row>
    <row r="23" spans="1:10" s="8" customFormat="1" ht="20.100000000000001" customHeight="1" x14ac:dyDescent="0.2">
      <c r="A23" s="13" t="s">
        <v>895</v>
      </c>
      <c r="B23" s="166" t="s">
        <v>907</v>
      </c>
      <c r="C23" s="58" t="s">
        <v>496</v>
      </c>
      <c r="D23" s="56" t="s">
        <v>497</v>
      </c>
      <c r="E23" s="56">
        <v>165</v>
      </c>
      <c r="F23" s="56"/>
      <c r="G23" s="56"/>
      <c r="H23" s="167">
        <f>G23/E23</f>
        <v>0</v>
      </c>
      <c r="I23" s="168"/>
    </row>
    <row r="24" spans="1:10" s="8" customFormat="1" ht="20.100000000000001" customHeight="1" x14ac:dyDescent="0.2">
      <c r="A24" s="13" t="s">
        <v>896</v>
      </c>
      <c r="B24" s="166" t="s">
        <v>502</v>
      </c>
      <c r="C24" s="58" t="s">
        <v>483</v>
      </c>
      <c r="D24" s="56" t="s">
        <v>484</v>
      </c>
      <c r="E24" s="56">
        <v>205</v>
      </c>
      <c r="F24" s="56"/>
      <c r="G24" s="57"/>
      <c r="H24" s="167">
        <f t="shared" ref="H24:H25" si="0">G24/E24</f>
        <v>0</v>
      </c>
      <c r="I24" s="168"/>
    </row>
    <row r="25" spans="1:10" s="8" customFormat="1" ht="20.100000000000001" customHeight="1" x14ac:dyDescent="0.2">
      <c r="A25" s="16"/>
      <c r="B25" s="166"/>
      <c r="C25" s="58"/>
      <c r="D25" s="56"/>
      <c r="E25" s="87">
        <f>SUM(E23:E24)</f>
        <v>370</v>
      </c>
      <c r="F25" s="56"/>
      <c r="G25" s="87">
        <f>SUM(G23:G24)</f>
        <v>0</v>
      </c>
      <c r="H25" s="173">
        <f t="shared" si="0"/>
        <v>0</v>
      </c>
      <c r="I25" s="168"/>
    </row>
    <row r="26" spans="1:10" s="8" customFormat="1" ht="20.100000000000001" customHeight="1" x14ac:dyDescent="0.2">
      <c r="A26" s="13"/>
      <c r="B26" s="166"/>
      <c r="C26" s="58"/>
      <c r="D26" s="56"/>
      <c r="E26" s="56"/>
      <c r="F26" s="56"/>
      <c r="G26" s="56"/>
      <c r="H26" s="167"/>
      <c r="I26" s="168"/>
    </row>
    <row r="27" spans="1:10" s="8" customFormat="1" ht="20.100000000000001" customHeight="1" x14ac:dyDescent="0.2">
      <c r="A27" s="13"/>
      <c r="B27" s="166"/>
      <c r="C27" s="58"/>
      <c r="D27" s="56"/>
      <c r="E27" s="56"/>
      <c r="F27" s="56"/>
      <c r="G27" s="56"/>
      <c r="H27" s="167"/>
      <c r="I27" s="168"/>
    </row>
    <row r="28" spans="1:10" s="8" customFormat="1" ht="20.100000000000001" customHeight="1" x14ac:dyDescent="0.2">
      <c r="A28" s="13"/>
      <c r="B28" s="166"/>
      <c r="C28" s="58"/>
      <c r="D28" s="56"/>
      <c r="E28" s="56"/>
      <c r="F28" s="56"/>
      <c r="G28" s="56"/>
      <c r="H28" s="167"/>
      <c r="I28" s="168"/>
    </row>
    <row r="29" spans="1:10" s="8" customFormat="1" ht="20.100000000000001" customHeight="1" x14ac:dyDescent="0.2">
      <c r="A29" s="13"/>
      <c r="B29" s="166"/>
      <c r="C29" s="58"/>
      <c r="D29" s="56"/>
      <c r="E29" s="56"/>
      <c r="F29" s="56"/>
      <c r="G29" s="56"/>
      <c r="H29" s="167"/>
      <c r="I29" s="168"/>
    </row>
    <row r="30" spans="1:10" s="8" customFormat="1" ht="20.100000000000001" customHeight="1" x14ac:dyDescent="0.2">
      <c r="A30" s="13"/>
      <c r="B30" s="166"/>
      <c r="C30" s="58"/>
      <c r="D30" s="56"/>
      <c r="E30" s="56"/>
      <c r="F30" s="56"/>
      <c r="G30" s="56"/>
      <c r="H30" s="167"/>
      <c r="I30" s="168"/>
    </row>
    <row r="31" spans="1:10" s="8" customFormat="1" ht="20.100000000000001" customHeight="1" thickBot="1" x14ac:dyDescent="0.25">
      <c r="A31" s="169"/>
      <c r="B31" s="170"/>
      <c r="C31" s="171"/>
      <c r="D31" s="172"/>
      <c r="E31" s="172"/>
      <c r="F31" s="172"/>
      <c r="G31" s="172"/>
      <c r="H31" s="51"/>
      <c r="I31" s="168"/>
    </row>
    <row r="32" spans="1:10" x14ac:dyDescent="0.25">
      <c r="A32" s="66"/>
      <c r="B32" s="66"/>
    </row>
    <row r="33" spans="1:2" x14ac:dyDescent="0.25">
      <c r="A33" s="66"/>
      <c r="B33" s="66"/>
    </row>
    <row r="34" spans="1:2" x14ac:dyDescent="0.25">
      <c r="A34" s="67"/>
      <c r="B34" s="67"/>
    </row>
    <row r="35" spans="1:2" x14ac:dyDescent="0.25">
      <c r="A35" s="66"/>
      <c r="B35" s="66"/>
    </row>
    <row r="36" spans="1:2" x14ac:dyDescent="0.25">
      <c r="A36" s="66"/>
      <c r="B36" s="66"/>
    </row>
    <row r="37" spans="1:2" x14ac:dyDescent="0.25">
      <c r="A37" s="67"/>
      <c r="B37" s="67"/>
    </row>
    <row r="38" spans="1:2" x14ac:dyDescent="0.25">
      <c r="A38" s="67"/>
      <c r="B38" s="67"/>
    </row>
    <row r="39" spans="1:2" x14ac:dyDescent="0.25">
      <c r="A39" s="67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8"/>
      <c r="B43" s="68"/>
    </row>
    <row r="44" spans="1:2" x14ac:dyDescent="0.25">
      <c r="A44" s="66"/>
      <c r="B44" s="66"/>
    </row>
    <row r="45" spans="1:2" x14ac:dyDescent="0.25">
      <c r="A45" s="66"/>
      <c r="B45" s="66"/>
    </row>
    <row r="46" spans="1:2" x14ac:dyDescent="0.25">
      <c r="A46" s="66"/>
      <c r="B46" s="66"/>
    </row>
    <row r="47" spans="1:2" x14ac:dyDescent="0.25">
      <c r="A47" s="66"/>
      <c r="B47" s="66"/>
    </row>
    <row r="48" spans="1:2" x14ac:dyDescent="0.25">
      <c r="A48" s="66"/>
      <c r="B48" s="66"/>
    </row>
    <row r="49" spans="1:2" x14ac:dyDescent="0.25">
      <c r="A49" s="66"/>
      <c r="B49" s="66"/>
    </row>
    <row r="50" spans="1:2" x14ac:dyDescent="0.25">
      <c r="A50" s="66"/>
      <c r="B50" s="66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38"/>
      <c r="B57" s="38"/>
    </row>
    <row r="58" spans="1:2" x14ac:dyDescent="0.25">
      <c r="A58" s="38"/>
      <c r="B58" s="38"/>
    </row>
    <row r="74" spans="1:2" x14ac:dyDescent="0.25">
      <c r="A74" s="69"/>
      <c r="B74" s="69"/>
    </row>
    <row r="75" spans="1:2" x14ac:dyDescent="0.25">
      <c r="A75" s="38"/>
      <c r="B75" s="38"/>
    </row>
    <row r="76" spans="1:2" x14ac:dyDescent="0.25">
      <c r="A76" s="66"/>
      <c r="B76" s="66"/>
    </row>
    <row r="77" spans="1:2" x14ac:dyDescent="0.25">
      <c r="A77" s="67"/>
      <c r="B77" s="6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5f4dc7-86db-493c-83c7-3c7665976394">
      <Terms xmlns="http://schemas.microsoft.com/office/infopath/2007/PartnerControls"/>
    </lcf76f155ced4ddcb4097134ff3c332f>
    <TaxCatchAll xmlns="616d5787-8033-417d-8d26-bf00747a0e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B3E82-52F8-4162-8822-63BC1F8D74D7}">
  <ds:schemaRefs>
    <ds:schemaRef ds:uri="http://schemas.microsoft.com/office/2006/metadata/properties"/>
    <ds:schemaRef ds:uri="http://schemas.microsoft.com/office/infopath/2007/PartnerControls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A0B3EEC6-F8FC-40C8-8F21-BFC2C7727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BBE084-D979-49A3-836A-FE046AC5E2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41</vt:i4>
      </vt:variant>
    </vt:vector>
  </HeadingPairs>
  <TitlesOfParts>
    <vt:vector size="83" baseType="lpstr">
      <vt:lpstr>ERV-H01</vt:lpstr>
      <vt:lpstr>ERV-H01 SGRD (1)</vt:lpstr>
      <vt:lpstr>ERV-H01 SGRD (2)</vt:lpstr>
      <vt:lpstr>ERV-H01 EGRD (1)</vt:lpstr>
      <vt:lpstr>VRF-H47.1</vt:lpstr>
      <vt:lpstr>VRF-H52.1</vt:lpstr>
      <vt:lpstr>VRF-H47.2</vt:lpstr>
      <vt:lpstr>VRF-H52.2</vt:lpstr>
      <vt:lpstr>VRF-H47.3</vt:lpstr>
      <vt:lpstr>VRF-H52.3</vt:lpstr>
      <vt:lpstr>VRF-H47.4</vt:lpstr>
      <vt:lpstr>VRF-H52.4</vt:lpstr>
      <vt:lpstr>VRF-H47.5</vt:lpstr>
      <vt:lpstr>VRF-H52.5</vt:lpstr>
      <vt:lpstr>VRF-H47.6</vt:lpstr>
      <vt:lpstr>VRF-H52.6</vt:lpstr>
      <vt:lpstr>VRF-H47.7</vt:lpstr>
      <vt:lpstr>VRF-H52.7</vt:lpstr>
      <vt:lpstr>VRF-H47.8</vt:lpstr>
      <vt:lpstr>VRF-H52.8</vt:lpstr>
      <vt:lpstr>EF-H02</vt:lpstr>
      <vt:lpstr>EF-H03</vt:lpstr>
      <vt:lpstr>EF-H04</vt:lpstr>
      <vt:lpstr>EF-H05</vt:lpstr>
      <vt:lpstr>EF-H06</vt:lpstr>
      <vt:lpstr>EF-H07</vt:lpstr>
      <vt:lpstr>EF-H08</vt:lpstr>
      <vt:lpstr>EF-H09</vt:lpstr>
      <vt:lpstr>EF-H10</vt:lpstr>
      <vt:lpstr>EF-H11</vt:lpstr>
      <vt:lpstr>EF-H12</vt:lpstr>
      <vt:lpstr>EF-H13</vt:lpstr>
      <vt:lpstr>EF-H14</vt:lpstr>
      <vt:lpstr>EF-H15</vt:lpstr>
      <vt:lpstr>EF-H16</vt:lpstr>
      <vt:lpstr>EF-H17</vt:lpstr>
      <vt:lpstr>EF-H18</vt:lpstr>
      <vt:lpstr>EF-H19</vt:lpstr>
      <vt:lpstr>EF-H20</vt:lpstr>
      <vt:lpstr>PPF-H03</vt:lpstr>
      <vt:lpstr>SPF-H01</vt:lpstr>
      <vt:lpstr>SPF-H02</vt:lpstr>
      <vt:lpstr>'EF-H02'!Print_Area</vt:lpstr>
      <vt:lpstr>'EF-H03'!Print_Area</vt:lpstr>
      <vt:lpstr>'EF-H04'!Print_Area</vt:lpstr>
      <vt:lpstr>'EF-H05'!Print_Area</vt:lpstr>
      <vt:lpstr>'EF-H06'!Print_Area</vt:lpstr>
      <vt:lpstr>'EF-H07'!Print_Area</vt:lpstr>
      <vt:lpstr>'EF-H08'!Print_Area</vt:lpstr>
      <vt:lpstr>'EF-H09'!Print_Area</vt:lpstr>
      <vt:lpstr>'EF-H10'!Print_Area</vt:lpstr>
      <vt:lpstr>'EF-H11'!Print_Area</vt:lpstr>
      <vt:lpstr>'EF-H12'!Print_Area</vt:lpstr>
      <vt:lpstr>'EF-H13'!Print_Area</vt:lpstr>
      <vt:lpstr>'EF-H14'!Print_Area</vt:lpstr>
      <vt:lpstr>'EF-H15'!Print_Area</vt:lpstr>
      <vt:lpstr>'EF-H16'!Print_Area</vt:lpstr>
      <vt:lpstr>'EF-H17'!Print_Area</vt:lpstr>
      <vt:lpstr>'EF-H18'!Print_Area</vt:lpstr>
      <vt:lpstr>'EF-H19'!Print_Area</vt:lpstr>
      <vt:lpstr>'EF-H20'!Print_Area</vt:lpstr>
      <vt:lpstr>'ERV-H01 EGRD (1)'!Print_Area</vt:lpstr>
      <vt:lpstr>'ERV-H01 SGRD (1)'!Print_Area</vt:lpstr>
      <vt:lpstr>'ERV-H01 SGRD (2)'!Print_Area</vt:lpstr>
      <vt:lpstr>'PPF-H03'!Print_Area</vt:lpstr>
      <vt:lpstr>'SPF-H01'!Print_Area</vt:lpstr>
      <vt:lpstr>'SPF-H02'!Print_Area</vt:lpstr>
      <vt:lpstr>'VRF-H47.1'!Print_Area</vt:lpstr>
      <vt:lpstr>'VRF-H47.2'!Print_Area</vt:lpstr>
      <vt:lpstr>'VRF-H47.3'!Print_Area</vt:lpstr>
      <vt:lpstr>'VRF-H47.4'!Print_Area</vt:lpstr>
      <vt:lpstr>'VRF-H47.5'!Print_Area</vt:lpstr>
      <vt:lpstr>'VRF-H47.6'!Print_Area</vt:lpstr>
      <vt:lpstr>'VRF-H47.7'!Print_Area</vt:lpstr>
      <vt:lpstr>'VRF-H47.8'!Print_Area</vt:lpstr>
      <vt:lpstr>'VRF-H52.1'!Print_Area</vt:lpstr>
      <vt:lpstr>'VRF-H52.2'!Print_Area</vt:lpstr>
      <vt:lpstr>'VRF-H52.3'!Print_Area</vt:lpstr>
      <vt:lpstr>'VRF-H52.4'!Print_Area</vt:lpstr>
      <vt:lpstr>'VRF-H52.5'!Print_Area</vt:lpstr>
      <vt:lpstr>'VRF-H52.6'!Print_Area</vt:lpstr>
      <vt:lpstr>'VRF-H52.7'!Print_Area</vt:lpstr>
      <vt:lpstr>'VRF-H52.8'!Print_Area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Gabbert</dc:creator>
  <cp:lastModifiedBy>Michael  Gabbert</cp:lastModifiedBy>
  <dcterms:created xsi:type="dcterms:W3CDTF">2024-07-24T14:37:10Z</dcterms:created>
  <dcterms:modified xsi:type="dcterms:W3CDTF">2024-07-31T17:47:59Z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0x010100DD6B34604661AA48A7165EE234C76FC5</vt:lpwstr>
  </property>
</Properties>
</file>