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omments1.xml" ContentType="application/vnd.openxmlformats-officedocument.spreadsheetml.comments+xml"/>
  <Override PartName="/xl/drawings/drawing39.xml" ContentType="application/vnd.openxmlformats-officedocument.drawing+xml"/>
  <Override PartName="/xl/comments2.xml" ContentType="application/vnd.openxmlformats-officedocument.spreadsheetml.comments+xml"/>
  <Override PartName="/xl/drawings/drawing40.xml" ContentType="application/vnd.openxmlformats-officedocument.drawing+xml"/>
  <Override PartName="/xl/comments3.xml" ContentType="application/vnd.openxmlformats-officedocument.spreadsheetml.comments+xml"/>
  <Override PartName="/xl/drawings/drawing41.xml" ContentType="application/vnd.openxmlformats-officedocument.drawing+xml"/>
  <Override PartName="/xl/comments4.xml" ContentType="application/vnd.openxmlformats-officedocument.spreadsheetml.comments+xml"/>
  <Override PartName="/xl/drawings/drawing42.xml" ContentType="application/vnd.openxmlformats-officedocument.drawing+xml"/>
  <Override PartName="/xl/comments5.xml" ContentType="application/vnd.openxmlformats-officedocument.spreadsheetml.comments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be Merk\OneDrive - National TAB\Desktop\Jobs\Harra's Casino Add On\"/>
    </mc:Choice>
  </mc:AlternateContent>
  <xr:revisionPtr revIDLastSave="0" documentId="13_ncr:1_{456E5D6E-1711-45A3-B2DC-1C6CC9E018D9}" xr6:coauthVersionLast="47" xr6:coauthVersionMax="47" xr10:uidLastSave="{00000000-0000-0000-0000-000000000000}"/>
  <bookViews>
    <workbookView xWindow="-110" yWindow="-110" windowWidth="19420" windowHeight="11500" firstSheet="19" activeTab="21" xr2:uid="{69E2CA55-99D0-4613-AF1B-E211529EA0FE}"/>
  </bookViews>
  <sheets>
    <sheet name="RTU-C01" sheetId="69" r:id="rId1"/>
    <sheet name="RTU-C01 VAV's" sheetId="19" r:id="rId2"/>
    <sheet name="RTU-C01 SGRD (1)" sheetId="20" r:id="rId3"/>
    <sheet name="RTU-C01 SGRD (2)" sheetId="21" r:id="rId4"/>
    <sheet name="RTU-C01 SGRD (3)" sheetId="22" r:id="rId5"/>
    <sheet name="RTU-C02" sheetId="70" r:id="rId6"/>
    <sheet name="RTU-C02 VAV's" sheetId="26" r:id="rId7"/>
    <sheet name="RTU-C02 SGRD (1)" sheetId="27" r:id="rId8"/>
    <sheet name="RTU-C02 SGRD (2)" sheetId="28" r:id="rId9"/>
    <sheet name="RTU-C02 SGRD (3)" sheetId="29" r:id="rId10"/>
    <sheet name="RTU-C02 SGRD (4)" sheetId="32" r:id="rId11"/>
    <sheet name="RTU-C03" sheetId="72" r:id="rId12"/>
    <sheet name="RTU-C03 VAV's" sheetId="33" r:id="rId13"/>
    <sheet name="RTU-C03 SGRD (1)" sheetId="30" r:id="rId14"/>
    <sheet name="RTU-C03 SGRD (2)" sheetId="34" r:id="rId15"/>
    <sheet name="RTU-C03 SGRD (3)" sheetId="35" r:id="rId16"/>
    <sheet name="RTU-C03 SGRD (4)" sheetId="36" r:id="rId17"/>
    <sheet name="RTU-C04" sheetId="5" r:id="rId18"/>
    <sheet name="RTU-C04 SGRD" sheetId="38" r:id="rId19"/>
    <sheet name="RTU-C05" sheetId="6" r:id="rId20"/>
    <sheet name="RTU-C05 SGRD" sheetId="39" r:id="rId21"/>
    <sheet name="RTU-C06" sheetId="7" r:id="rId22"/>
    <sheet name="RTU-C06 SGRD" sheetId="41" r:id="rId23"/>
    <sheet name="RTU-C07" sheetId="8" r:id="rId24"/>
    <sheet name="RTU-C07 SGRD" sheetId="42" r:id="rId25"/>
    <sheet name="RTU-C08" sheetId="9" r:id="rId26"/>
    <sheet name="RTU-C08 SGRD" sheetId="40" r:id="rId27"/>
    <sheet name="RTU-C09" sheetId="10" r:id="rId28"/>
    <sheet name="RTU-C09 SGRD" sheetId="43" r:id="rId29"/>
    <sheet name="RTU-C10" sheetId="11" r:id="rId30"/>
    <sheet name="RTU-C10 SGRD" sheetId="44" r:id="rId31"/>
    <sheet name="RTU-C11" sheetId="12" r:id="rId32"/>
    <sheet name="RTU-C11 SGRD" sheetId="45" r:id="rId33"/>
    <sheet name="RTU-C12" sheetId="13" r:id="rId34"/>
    <sheet name="RTU-C12 SGRD" sheetId="46" r:id="rId35"/>
    <sheet name="RTU-C13" sheetId="14" r:id="rId36"/>
    <sheet name="RTU-C13 SGRD" sheetId="47" r:id="rId37"/>
    <sheet name="VRF-C01" sheetId="55" r:id="rId38"/>
    <sheet name="VRF-C02" sheetId="56" r:id="rId39"/>
    <sheet name="VRF-C03" sheetId="57" r:id="rId40"/>
    <sheet name="VRF-C04" sheetId="58" r:id="rId41"/>
    <sheet name="VRF-C05" sheetId="59" r:id="rId42"/>
    <sheet name="SF-C01" sheetId="48" r:id="rId43"/>
    <sheet name="SF-C02" sheetId="60" r:id="rId44"/>
    <sheet name="EF-C01" sheetId="61" r:id="rId45"/>
    <sheet name="EF-C02" sheetId="63" r:id="rId46"/>
    <sheet name="EF-C03" sheetId="64" r:id="rId47"/>
    <sheet name="EF-C04" sheetId="65" r:id="rId48"/>
    <sheet name="EF-C05" sheetId="62" r:id="rId49"/>
    <sheet name="EF-C06" sheetId="66" r:id="rId50"/>
    <sheet name="EF-C07" sheetId="67" r:id="rId51"/>
    <sheet name="EF-C08" sheetId="68" r:id="rId52"/>
    <sheet name="SGRD" sheetId="16" r:id="rId53"/>
  </sheets>
  <definedNames>
    <definedName name="_xlnm.Print_Area" localSheetId="44">'EF-C01'!$A$1:$H$52</definedName>
    <definedName name="_xlnm.Print_Area" localSheetId="45">'EF-C02'!$A$1:$H$43</definedName>
    <definedName name="_xlnm.Print_Area" localSheetId="46">'EF-C03'!$A$1:$H$43</definedName>
    <definedName name="_xlnm.Print_Area" localSheetId="47">'EF-C04'!$A$1:$H$43</definedName>
    <definedName name="_xlnm.Print_Area" localSheetId="48">'EF-C05'!$A$1:$H$33</definedName>
    <definedName name="_xlnm.Print_Area" localSheetId="49">'EF-C06'!$A$1:$H$33</definedName>
    <definedName name="_xlnm.Print_Area" localSheetId="50">'EF-C07'!$A$1:$H$33</definedName>
    <definedName name="_xlnm.Print_Area" localSheetId="51">'EF-C08'!$A$1:$H$33</definedName>
    <definedName name="_xlnm.Print_Area" localSheetId="0">'RTU-C01'!$A$1:$G$31</definedName>
    <definedName name="_xlnm.Print_Area" localSheetId="2">'RTU-C01 SGRD (1)'!$A$1:$H$39</definedName>
    <definedName name="_xlnm.Print_Area" localSheetId="3">'RTU-C01 SGRD (2)'!$A$1:$H$39</definedName>
    <definedName name="_xlnm.Print_Area" localSheetId="4">'RTU-C01 SGRD (3)'!$A$1:$H$39</definedName>
    <definedName name="_xlnm.Print_Area" localSheetId="1">'RTU-C01 VAV''s'!$A$1:$K$51</definedName>
    <definedName name="_xlnm.Print_Area" localSheetId="5">'RTU-C02'!$A$1:$G$31</definedName>
    <definedName name="_xlnm.Print_Area" localSheetId="7">'RTU-C02 SGRD (1)'!$A$1:$H$39</definedName>
    <definedName name="_xlnm.Print_Area" localSheetId="8">'RTU-C02 SGRD (2)'!$A$1:$H$39</definedName>
    <definedName name="_xlnm.Print_Area" localSheetId="9">'RTU-C02 SGRD (3)'!$A$1:$H$39</definedName>
    <definedName name="_xlnm.Print_Area" localSheetId="10">'RTU-C02 SGRD (4)'!$A$1:$H$39</definedName>
    <definedName name="_xlnm.Print_Area" localSheetId="6">'RTU-C02 VAV''s'!$A$1:$K$51</definedName>
    <definedName name="_xlnm.Print_Area" localSheetId="11">'RTU-C03'!$A$1:$G$31</definedName>
    <definedName name="_xlnm.Print_Area" localSheetId="13">'RTU-C03 SGRD (1)'!$A$1:$H$39</definedName>
    <definedName name="_xlnm.Print_Area" localSheetId="14">'RTU-C03 SGRD (2)'!$A$1:$H$39</definedName>
    <definedName name="_xlnm.Print_Area" localSheetId="15">'RTU-C03 SGRD (3)'!$A$1:$H$39</definedName>
    <definedName name="_xlnm.Print_Area" localSheetId="16">'RTU-C03 SGRD (4)'!$A$1:$H$39</definedName>
    <definedName name="_xlnm.Print_Area" localSheetId="12">'RTU-C03 VAV''s'!$A$1:$K$51</definedName>
    <definedName name="_xlnm.Print_Area" localSheetId="17">'RTU-C04'!$A$1:$G$49</definedName>
    <definedName name="_xlnm.Print_Area" localSheetId="18">'RTU-C04 SGRD'!$A$1:$H$39</definedName>
    <definedName name="_xlnm.Print_Area" localSheetId="19">'RTU-C05'!$A$1:$G$49</definedName>
    <definedName name="_xlnm.Print_Area" localSheetId="20">'RTU-C05 SGRD'!$A$1:$H$39</definedName>
    <definedName name="_xlnm.Print_Area" localSheetId="21">'RTU-C06'!$A$1:$G$55</definedName>
    <definedName name="_xlnm.Print_Area" localSheetId="22">'RTU-C06 SGRD'!$A$1:$H$39</definedName>
    <definedName name="_xlnm.Print_Area" localSheetId="23">'RTU-C07'!$A$1:$G$55</definedName>
    <definedName name="_xlnm.Print_Area" localSheetId="24">'RTU-C07 SGRD'!$A$1:$H$39</definedName>
    <definedName name="_xlnm.Print_Area" localSheetId="25">'RTU-C08'!$A$1:$G$55</definedName>
    <definedName name="_xlnm.Print_Area" localSheetId="26">'RTU-C08 SGRD'!$A$1:$H$39</definedName>
    <definedName name="_xlnm.Print_Area" localSheetId="27">'RTU-C09'!$A$1:$G$55</definedName>
    <definedName name="_xlnm.Print_Area" localSheetId="28">'RTU-C09 SGRD'!$A$1:$H$39</definedName>
    <definedName name="_xlnm.Print_Area" localSheetId="29">'RTU-C10'!$A$1:$G$55</definedName>
    <definedName name="_xlnm.Print_Area" localSheetId="30">'RTU-C10 SGRD'!$A$1:$H$39</definedName>
    <definedName name="_xlnm.Print_Area" localSheetId="31">'RTU-C11'!$A$1:$G$55</definedName>
    <definedName name="_xlnm.Print_Area" localSheetId="32">'RTU-C11 SGRD'!$A$1:$H$39</definedName>
    <definedName name="_xlnm.Print_Area" localSheetId="33">'RTU-C12'!$A$1:$G$55</definedName>
    <definedName name="_xlnm.Print_Area" localSheetId="34">'RTU-C12 SGRD'!$A$1:$H$39</definedName>
    <definedName name="_xlnm.Print_Area" localSheetId="35">'RTU-C13'!$A$1:$G$55</definedName>
    <definedName name="_xlnm.Print_Area" localSheetId="36">'RTU-C13 SGRD'!$A$1:$H$39</definedName>
    <definedName name="_xlnm.Print_Area" localSheetId="52">SGRD!$A$1:$H$39</definedName>
    <definedName name="_xlnm.Print_Area" localSheetId="37">'VRF-C01'!$A$1:$H$34</definedName>
    <definedName name="_xlnm.Print_Area" localSheetId="38">'VRF-C02'!$A$1:$H$34</definedName>
    <definedName name="_xlnm.Print_Area" localSheetId="39">'VRF-C03'!$A$1:$H$34</definedName>
    <definedName name="_xlnm.Print_Area" localSheetId="40">'VRF-C04'!$A$1:$H$34</definedName>
    <definedName name="_xlnm.Print_Area" localSheetId="41">'VRF-C05'!$A$1:$H$34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2" l="1"/>
  <c r="C56" i="9"/>
  <c r="G26" i="65"/>
  <c r="E26" i="65"/>
  <c r="G31" i="64"/>
  <c r="E31" i="64"/>
  <c r="H31" i="64" s="1"/>
  <c r="G28" i="63"/>
  <c r="E28" i="63"/>
  <c r="G41" i="61"/>
  <c r="E41" i="61"/>
  <c r="H38" i="61"/>
  <c r="H37" i="61"/>
  <c r="H36" i="61"/>
  <c r="H35" i="61"/>
  <c r="H34" i="61"/>
  <c r="H33" i="61"/>
  <c r="H32" i="61"/>
  <c r="H31" i="61"/>
  <c r="H30" i="61"/>
  <c r="H29" i="61"/>
  <c r="H28" i="61"/>
  <c r="H27" i="61"/>
  <c r="H26" i="61"/>
  <c r="H25" i="61"/>
  <c r="G31" i="48"/>
  <c r="E31" i="48"/>
  <c r="H30" i="48"/>
  <c r="H29" i="48"/>
  <c r="H28" i="48"/>
  <c r="H25" i="65"/>
  <c r="H30" i="64"/>
  <c r="H29" i="64"/>
  <c r="H28" i="64"/>
  <c r="H27" i="64"/>
  <c r="H26" i="64"/>
  <c r="H25" i="64"/>
  <c r="H28" i="63"/>
  <c r="H27" i="63"/>
  <c r="H26" i="63"/>
  <c r="H25" i="63"/>
  <c r="H40" i="61"/>
  <c r="H39" i="61"/>
  <c r="H24" i="61"/>
  <c r="H26" i="65" l="1"/>
  <c r="H41" i="61"/>
  <c r="H31" i="48"/>
  <c r="G27" i="55" l="1"/>
  <c r="H27" i="55" s="1"/>
  <c r="E27" i="55"/>
  <c r="H26" i="55"/>
  <c r="H25" i="55"/>
  <c r="H24" i="55"/>
  <c r="H23" i="55"/>
  <c r="G27" i="56"/>
  <c r="E27" i="56"/>
  <c r="G26" i="57"/>
  <c r="E26" i="57"/>
  <c r="H25" i="57"/>
  <c r="H24" i="57"/>
  <c r="H23" i="57"/>
  <c r="G26" i="58"/>
  <c r="E26" i="58"/>
  <c r="H25" i="58"/>
  <c r="H24" i="58"/>
  <c r="H23" i="58"/>
  <c r="G26" i="59"/>
  <c r="E26" i="59"/>
  <c r="H25" i="59"/>
  <c r="H24" i="59"/>
  <c r="H23" i="59"/>
  <c r="H26" i="56"/>
  <c r="H25" i="56"/>
  <c r="H24" i="56"/>
  <c r="H23" i="56"/>
  <c r="H26" i="57" l="1"/>
  <c r="H26" i="58"/>
  <c r="H27" i="56"/>
  <c r="H26" i="59"/>
  <c r="G10" i="47"/>
  <c r="H10" i="47" s="1"/>
  <c r="E10" i="47"/>
  <c r="H9" i="47"/>
  <c r="H8" i="47"/>
  <c r="G12" i="46"/>
  <c r="E12" i="46"/>
  <c r="H10" i="46"/>
  <c r="H11" i="46"/>
  <c r="H9" i="46"/>
  <c r="H8" i="46"/>
  <c r="G10" i="45"/>
  <c r="E10" i="45"/>
  <c r="H9" i="45"/>
  <c r="H8" i="45"/>
  <c r="G10" i="44"/>
  <c r="E10" i="44"/>
  <c r="H9" i="44"/>
  <c r="H8" i="44"/>
  <c r="G10" i="43"/>
  <c r="H10" i="43" s="1"/>
  <c r="E10" i="43"/>
  <c r="H9" i="43"/>
  <c r="H8" i="43"/>
  <c r="G10" i="42"/>
  <c r="E10" i="42"/>
  <c r="H9" i="42"/>
  <c r="H8" i="42"/>
  <c r="G10" i="41"/>
  <c r="E10" i="41"/>
  <c r="H9" i="41"/>
  <c r="H8" i="41"/>
  <c r="G11" i="40"/>
  <c r="E11" i="40"/>
  <c r="H10" i="40"/>
  <c r="H9" i="40"/>
  <c r="H8" i="40"/>
  <c r="G31" i="39"/>
  <c r="E31" i="39"/>
  <c r="H9" i="39"/>
  <c r="H10" i="39"/>
  <c r="H11" i="39"/>
  <c r="H12" i="39"/>
  <c r="H13" i="39"/>
  <c r="H14" i="39"/>
  <c r="H15" i="39"/>
  <c r="H16" i="39"/>
  <c r="H17" i="39"/>
  <c r="H18" i="39"/>
  <c r="H19" i="39"/>
  <c r="H20" i="39"/>
  <c r="H21" i="39"/>
  <c r="H30" i="39"/>
  <c r="H29" i="39"/>
  <c r="H28" i="39"/>
  <c r="H27" i="39"/>
  <c r="H26" i="39"/>
  <c r="H25" i="39"/>
  <c r="H24" i="39"/>
  <c r="H23" i="39"/>
  <c r="H22" i="39"/>
  <c r="H8" i="39"/>
  <c r="G18" i="38"/>
  <c r="E18" i="38"/>
  <c r="H9" i="38"/>
  <c r="H10" i="38"/>
  <c r="H11" i="38"/>
  <c r="H12" i="38"/>
  <c r="H13" i="38"/>
  <c r="H14" i="38"/>
  <c r="H15" i="38"/>
  <c r="H16" i="38"/>
  <c r="H17" i="38"/>
  <c r="H8" i="38"/>
  <c r="G15" i="36"/>
  <c r="E15" i="36"/>
  <c r="H9" i="36"/>
  <c r="H10" i="36"/>
  <c r="H11" i="36"/>
  <c r="H12" i="36"/>
  <c r="H13" i="36"/>
  <c r="H14" i="36"/>
  <c r="H8" i="36"/>
  <c r="G35" i="35"/>
  <c r="E35" i="35"/>
  <c r="G32" i="35"/>
  <c r="E32" i="35"/>
  <c r="G29" i="35"/>
  <c r="E29" i="35"/>
  <c r="G25" i="35"/>
  <c r="E25" i="35"/>
  <c r="H25" i="35" s="1"/>
  <c r="G19" i="35"/>
  <c r="E19" i="35"/>
  <c r="H19" i="35" s="1"/>
  <c r="G15" i="35"/>
  <c r="E15" i="35"/>
  <c r="G10" i="35"/>
  <c r="E10" i="35"/>
  <c r="G33" i="34"/>
  <c r="E33" i="34"/>
  <c r="G25" i="34"/>
  <c r="E25" i="34"/>
  <c r="H25" i="34" s="1"/>
  <c r="H27" i="34"/>
  <c r="G39" i="34"/>
  <c r="E39" i="34"/>
  <c r="H38" i="34"/>
  <c r="H37" i="34"/>
  <c r="H36" i="34"/>
  <c r="H35" i="34"/>
  <c r="G20" i="34"/>
  <c r="E20" i="34"/>
  <c r="G16" i="34"/>
  <c r="E16" i="34"/>
  <c r="G13" i="34"/>
  <c r="E13" i="34"/>
  <c r="H34" i="35"/>
  <c r="H31" i="35"/>
  <c r="H28" i="35"/>
  <c r="H27" i="35"/>
  <c r="H24" i="35"/>
  <c r="H23" i="35"/>
  <c r="H22" i="35"/>
  <c r="H21" i="35"/>
  <c r="H18" i="35"/>
  <c r="H17" i="35"/>
  <c r="H15" i="35"/>
  <c r="H14" i="35"/>
  <c r="H13" i="35"/>
  <c r="H12" i="35"/>
  <c r="H9" i="35"/>
  <c r="H8" i="35"/>
  <c r="G39" i="30"/>
  <c r="E39" i="30"/>
  <c r="H37" i="30"/>
  <c r="H38" i="30"/>
  <c r="G26" i="30"/>
  <c r="E26" i="30"/>
  <c r="G18" i="30"/>
  <c r="E18" i="30"/>
  <c r="G14" i="30"/>
  <c r="E14" i="30"/>
  <c r="H32" i="34"/>
  <c r="H31" i="34"/>
  <c r="H30" i="34"/>
  <c r="H29" i="34"/>
  <c r="H28" i="34"/>
  <c r="H24" i="34"/>
  <c r="H23" i="34"/>
  <c r="H22" i="34"/>
  <c r="H19" i="34"/>
  <c r="H18" i="34"/>
  <c r="H15" i="34"/>
  <c r="H12" i="34"/>
  <c r="H11" i="34"/>
  <c r="H10" i="34"/>
  <c r="H9" i="34"/>
  <c r="H8" i="34"/>
  <c r="H9" i="30"/>
  <c r="H10" i="30"/>
  <c r="H11" i="30"/>
  <c r="H12" i="30"/>
  <c r="H13" i="30"/>
  <c r="H16" i="30"/>
  <c r="H17" i="30"/>
  <c r="H20" i="30"/>
  <c r="H21" i="30"/>
  <c r="H22" i="30"/>
  <c r="H23" i="30"/>
  <c r="H24" i="30"/>
  <c r="H25" i="30"/>
  <c r="H28" i="30"/>
  <c r="H29" i="30"/>
  <c r="H30" i="30"/>
  <c r="H31" i="30"/>
  <c r="H32" i="30"/>
  <c r="H33" i="30"/>
  <c r="H34" i="30"/>
  <c r="H35" i="30"/>
  <c r="H36" i="30"/>
  <c r="G20" i="32"/>
  <c r="E20" i="32"/>
  <c r="H19" i="32"/>
  <c r="H18" i="32"/>
  <c r="H17" i="32"/>
  <c r="H16" i="32"/>
  <c r="G14" i="32"/>
  <c r="E14" i="32"/>
  <c r="H13" i="32"/>
  <c r="H12" i="32"/>
  <c r="H11" i="32"/>
  <c r="H10" i="32"/>
  <c r="H9" i="32"/>
  <c r="H8" i="32"/>
  <c r="G33" i="29"/>
  <c r="E33" i="29"/>
  <c r="G28" i="29"/>
  <c r="E28" i="29"/>
  <c r="G23" i="29"/>
  <c r="E23" i="29"/>
  <c r="H23" i="29" s="1"/>
  <c r="G19" i="29"/>
  <c r="E19" i="29"/>
  <c r="G11" i="29"/>
  <c r="E11" i="29"/>
  <c r="H8" i="30"/>
  <c r="G37" i="28"/>
  <c r="E37" i="28"/>
  <c r="G31" i="28"/>
  <c r="E31" i="28"/>
  <c r="G26" i="28"/>
  <c r="E26" i="28"/>
  <c r="G22" i="28"/>
  <c r="E22" i="28"/>
  <c r="H21" i="28"/>
  <c r="H20" i="28"/>
  <c r="G18" i="28"/>
  <c r="E18" i="28"/>
  <c r="G14" i="28"/>
  <c r="E14" i="28"/>
  <c r="G31" i="27"/>
  <c r="E31" i="27"/>
  <c r="G27" i="27"/>
  <c r="E27" i="27"/>
  <c r="G23" i="27"/>
  <c r="E23" i="27"/>
  <c r="H17" i="27"/>
  <c r="H18" i="27"/>
  <c r="G11" i="27"/>
  <c r="E11" i="27"/>
  <c r="H32" i="29"/>
  <c r="H31" i="29"/>
  <c r="H30" i="29"/>
  <c r="H27" i="29"/>
  <c r="H26" i="29"/>
  <c r="H25" i="29"/>
  <c r="H22" i="29"/>
  <c r="H21" i="29"/>
  <c r="H18" i="29"/>
  <c r="H17" i="29"/>
  <c r="H16" i="29"/>
  <c r="H15" i="29"/>
  <c r="H14" i="29"/>
  <c r="H13" i="29"/>
  <c r="H10" i="29"/>
  <c r="H9" i="29"/>
  <c r="H8" i="29"/>
  <c r="H36" i="28"/>
  <c r="H35" i="28"/>
  <c r="H34" i="28"/>
  <c r="H33" i="28"/>
  <c r="H30" i="28"/>
  <c r="H29" i="28"/>
  <c r="H28" i="28"/>
  <c r="H25" i="28"/>
  <c r="H24" i="28"/>
  <c r="H18" i="28"/>
  <c r="H17" i="28"/>
  <c r="H16" i="28"/>
  <c r="H13" i="28"/>
  <c r="H12" i="28"/>
  <c r="H11" i="28"/>
  <c r="H10" i="28"/>
  <c r="H9" i="28"/>
  <c r="H8" i="28"/>
  <c r="H30" i="27"/>
  <c r="H29" i="27"/>
  <c r="H26" i="27"/>
  <c r="H25" i="27"/>
  <c r="H22" i="27"/>
  <c r="H21" i="27"/>
  <c r="H20" i="27"/>
  <c r="H19" i="27"/>
  <c r="H16" i="27"/>
  <c r="H15" i="27"/>
  <c r="H14" i="27"/>
  <c r="H13" i="27"/>
  <c r="H10" i="27"/>
  <c r="H9" i="27"/>
  <c r="H8" i="27"/>
  <c r="J25" i="26"/>
  <c r="I25" i="26"/>
  <c r="H25" i="26"/>
  <c r="G25" i="26"/>
  <c r="F25" i="26"/>
  <c r="E25" i="26"/>
  <c r="G29" i="22"/>
  <c r="E29" i="22"/>
  <c r="G25" i="22"/>
  <c r="E25" i="22"/>
  <c r="G20" i="22"/>
  <c r="E20" i="22"/>
  <c r="G16" i="22"/>
  <c r="E16" i="22"/>
  <c r="H12" i="46" l="1"/>
  <c r="H19" i="29"/>
  <c r="H27" i="27"/>
  <c r="H26" i="28"/>
  <c r="H29" i="35"/>
  <c r="H10" i="44"/>
  <c r="H14" i="32"/>
  <c r="H32" i="35"/>
  <c r="H31" i="39"/>
  <c r="H22" i="28"/>
  <c r="H10" i="42"/>
  <c r="H10" i="35"/>
  <c r="H35" i="35"/>
  <c r="H10" i="45"/>
  <c r="H23" i="27"/>
  <c r="H20" i="32"/>
  <c r="H10" i="41"/>
  <c r="H11" i="40"/>
  <c r="H18" i="38"/>
  <c r="H15" i="36"/>
  <c r="H33" i="34"/>
  <c r="H39" i="34"/>
  <c r="H20" i="34"/>
  <c r="H16" i="34"/>
  <c r="H13" i="34"/>
  <c r="H39" i="30"/>
  <c r="H26" i="30"/>
  <c r="H18" i="30"/>
  <c r="H14" i="30"/>
  <c r="H33" i="29"/>
  <c r="H28" i="29"/>
  <c r="H11" i="29"/>
  <c r="H37" i="28"/>
  <c r="H31" i="28"/>
  <c r="H14" i="28"/>
  <c r="H31" i="27"/>
  <c r="H11" i="27"/>
  <c r="H9" i="22"/>
  <c r="H10" i="22"/>
  <c r="H11" i="22"/>
  <c r="H12" i="22"/>
  <c r="H13" i="22"/>
  <c r="H14" i="22"/>
  <c r="H15" i="22"/>
  <c r="H16" i="22"/>
  <c r="H18" i="22"/>
  <c r="H19" i="22"/>
  <c r="H20" i="22"/>
  <c r="H22" i="22"/>
  <c r="H23" i="22"/>
  <c r="H24" i="22"/>
  <c r="H25" i="22"/>
  <c r="H27" i="22"/>
  <c r="H28" i="22"/>
  <c r="H29" i="22"/>
  <c r="H8" i="22"/>
  <c r="G31" i="21"/>
  <c r="H31" i="21" s="1"/>
  <c r="E31" i="21"/>
  <c r="J21" i="19"/>
  <c r="I21" i="19"/>
  <c r="H21" i="19"/>
  <c r="G21" i="19"/>
  <c r="F21" i="19"/>
  <c r="E21" i="19"/>
  <c r="E23" i="21"/>
  <c r="G28" i="21"/>
  <c r="E28" i="21"/>
  <c r="H27" i="21"/>
  <c r="H26" i="21"/>
  <c r="H25" i="21"/>
  <c r="G20" i="21"/>
  <c r="G23" i="21" s="1"/>
  <c r="E20" i="21"/>
  <c r="G16" i="21"/>
  <c r="H16" i="21" s="1"/>
  <c r="E16" i="21"/>
  <c r="H18" i="21"/>
  <c r="H19" i="21"/>
  <c r="H22" i="21"/>
  <c r="H30" i="21"/>
  <c r="H15" i="21"/>
  <c r="H14" i="21"/>
  <c r="H13" i="21"/>
  <c r="H12" i="21"/>
  <c r="H11" i="21"/>
  <c r="H10" i="21"/>
  <c r="H9" i="21"/>
  <c r="H8" i="21"/>
  <c r="G30" i="20"/>
  <c r="E30" i="20"/>
  <c r="H30" i="20" s="1"/>
  <c r="G26" i="20"/>
  <c r="E26" i="20"/>
  <c r="G17" i="20"/>
  <c r="E17" i="20"/>
  <c r="G12" i="20"/>
  <c r="E12" i="20"/>
  <c r="H9" i="16"/>
  <c r="H10" i="16"/>
  <c r="H11" i="16"/>
  <c r="H12" i="16"/>
  <c r="H13" i="16"/>
  <c r="H14" i="16"/>
  <c r="H15" i="16"/>
  <c r="H16" i="16"/>
  <c r="H17" i="16"/>
  <c r="H18" i="16"/>
  <c r="H9" i="20"/>
  <c r="H10" i="20"/>
  <c r="H11" i="20"/>
  <c r="H14" i="20"/>
  <c r="H15" i="20"/>
  <c r="H29" i="20"/>
  <c r="H28" i="20"/>
  <c r="H25" i="20"/>
  <c r="H24" i="20"/>
  <c r="H23" i="20"/>
  <c r="H22" i="20"/>
  <c r="H21" i="20"/>
  <c r="H20" i="20"/>
  <c r="H19" i="20"/>
  <c r="H16" i="20"/>
  <c r="H8" i="20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8" i="16"/>
  <c r="H28" i="21" l="1"/>
  <c r="H20" i="21"/>
  <c r="H23" i="21"/>
  <c r="H12" i="20"/>
  <c r="H26" i="20"/>
  <c r="H1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4568B344-47E3-4BC9-A961-172948304D60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E855B0FF-E4B9-4FB6-95BA-FCCD9F53F934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68CA066E-9936-458A-AF6D-DEB1C0A9A017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2822D242-AD2E-4A97-B5AF-0D283787DF53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A5" authorId="0" shapeId="0" xr:uid="{0AAC4666-612A-4912-AEE4-96540F3E85E4}">
      <text>
        <r>
          <rPr>
            <b/>
            <sz val="9"/>
            <color indexed="81"/>
            <rFont val="Tahoma"/>
            <family val="2"/>
          </rPr>
          <t>USE FOR:</t>
        </r>
        <r>
          <rPr>
            <sz val="9"/>
            <color indexed="81"/>
            <rFont val="Tahoma"/>
            <family val="2"/>
          </rPr>
          <t xml:space="preserve">
FAN COIL UNIT
SPLIT SYSTEM FURNACE
HEAT PUMP</t>
        </r>
      </text>
    </comment>
  </commentList>
</comments>
</file>

<file path=xl/sharedStrings.xml><?xml version="1.0" encoding="utf-8"?>
<sst xmlns="http://schemas.openxmlformats.org/spreadsheetml/2006/main" count="3900" uniqueCount="988">
  <si>
    <t>National TAB</t>
  </si>
  <si>
    <t>Supply Side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</si>
  <si>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</si>
  <si>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</si>
  <si>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</si>
  <si>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</si>
  <si>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</si>
  <si>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</si>
  <si>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</si>
  <si>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 xml:space="preserve">Motor Data X </t>
  </si>
  <si>
    <t>Motor MFG / Frame</t>
  </si>
  <si>
    <t>Horsepower / RPM</t>
  </si>
  <si>
    <t>Rated Volts / Phase</t>
  </si>
  <si>
    <t>Rated Amperage / SF</t>
  </si>
  <si>
    <t>Test Data</t>
  </si>
  <si>
    <t>Design</t>
  </si>
  <si>
    <t>Actual</t>
  </si>
  <si>
    <t>Total CFM</t>
  </si>
  <si>
    <t>Min OA CFM</t>
  </si>
  <si>
    <t>Fan RPM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</si>
  <si>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</si>
  <si>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</si>
  <si>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</si>
  <si>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</si>
  <si>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</si>
  <si>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</si>
  <si>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</si>
  <si>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>Pre Filters P.D.</t>
  </si>
  <si>
    <t>Total ESP</t>
  </si>
  <si>
    <t>Project: Harrah's River Valley Casino &amp; Hotel</t>
  </si>
  <si>
    <t>Address: 777 Casino Parkway  Murphy, NC  28906</t>
  </si>
  <si>
    <t>Exhaust Side</t>
  </si>
  <si>
    <t xml:space="preserve">No. Final Filters / Size  </t>
  </si>
  <si>
    <t>Drive Data</t>
  </si>
  <si>
    <t>Motor Sheave Size / Bore</t>
  </si>
  <si>
    <t>Fan Sheave Size / Bore</t>
  </si>
  <si>
    <t>Belt CL Distance</t>
  </si>
  <si>
    <t>No. Belts / Size</t>
  </si>
  <si>
    <t>Supply CFM</t>
  </si>
  <si>
    <t>Return CFM</t>
  </si>
  <si>
    <t>Operating HZ</t>
  </si>
  <si>
    <t>System S.P. Set Point</t>
  </si>
  <si>
    <t>Heat Wheel P.D.</t>
  </si>
  <si>
    <t>Final Filters P.D.</t>
  </si>
  <si>
    <t>Asset: RTU-C01</t>
  </si>
  <si>
    <t>Asset: RTU-C02</t>
  </si>
  <si>
    <t>Asset: RTU-C03</t>
  </si>
  <si>
    <t>Asset: RTU-C04</t>
  </si>
  <si>
    <t>Asset: RTU-C05</t>
  </si>
  <si>
    <t>Asset: RTU-C06</t>
  </si>
  <si>
    <t>Asset: RTU-C07</t>
  </si>
  <si>
    <t>Asset: RTU-C08</t>
  </si>
  <si>
    <t>Asset: RTU-C09</t>
  </si>
  <si>
    <t>Asset: RTU-C10</t>
  </si>
  <si>
    <t>Asset: RTU-C11</t>
  </si>
  <si>
    <t>Asset: RTU-C12</t>
  </si>
  <si>
    <t>Asset: RTU-C13</t>
  </si>
  <si>
    <t>Area: CASINO BOH FLR 2</t>
  </si>
  <si>
    <t>Area: CASINO BAR</t>
  </si>
  <si>
    <t>Area: CASINO CONNECTOR</t>
  </si>
  <si>
    <t>Area: POKER / GAMING</t>
  </si>
  <si>
    <t>Asset</t>
  </si>
  <si>
    <t>Area Served</t>
  </si>
  <si>
    <t>Type</t>
  </si>
  <si>
    <t>Size</t>
  </si>
  <si>
    <t>Design
Max
CFM</t>
  </si>
  <si>
    <t>Actual
Max
CFM</t>
  </si>
  <si>
    <t>Design
Min
CFM</t>
  </si>
  <si>
    <t>Actual
Min
CFM</t>
  </si>
  <si>
    <t>Design
Heat
CFM</t>
  </si>
  <si>
    <t>Actual
Heat
CFM</t>
  </si>
  <si>
    <t>Ak
(max)</t>
  </si>
  <si>
    <t>Asset: SUPPLY, EXHAUST, or RETURN</t>
  </si>
  <si>
    <t>DESIGN
CFM</t>
  </si>
  <si>
    <t>Prelim
CFM</t>
  </si>
  <si>
    <t>FINAL
CFM</t>
  </si>
  <si>
    <t>% to
design</t>
  </si>
  <si>
    <t>Asset: RTU-C01 VAV's</t>
  </si>
  <si>
    <t>VAV-C101</t>
  </si>
  <si>
    <t>TABLES/SLOTS</t>
  </si>
  <si>
    <t>GP MGR/SLOTS</t>
  </si>
  <si>
    <t>GP/OPS OFFICE</t>
  </si>
  <si>
    <t>S BOOK</t>
  </si>
  <si>
    <t>MKTG WORK RM</t>
  </si>
  <si>
    <t>CONF RM</t>
  </si>
  <si>
    <t>OFFICE</t>
  </si>
  <si>
    <t>CR MGR/MKTG DIR</t>
  </si>
  <si>
    <t>VAV-C102</t>
  </si>
  <si>
    <t>VAV-C104</t>
  </si>
  <si>
    <t>VAV-C105</t>
  </si>
  <si>
    <t>VAV-C106</t>
  </si>
  <si>
    <t>VAV-C107</t>
  </si>
  <si>
    <t>VAV-C108</t>
  </si>
  <si>
    <t>VAV-C110</t>
  </si>
  <si>
    <t>VAV-C111</t>
  </si>
  <si>
    <t>VAV-C112</t>
  </si>
  <si>
    <t>VAV-C113</t>
  </si>
  <si>
    <t>VAV-C114</t>
  </si>
  <si>
    <t>IT MGR</t>
  </si>
  <si>
    <t>IT WORK RM/STOR</t>
  </si>
  <si>
    <t>IT SPVSR/NET ADMIN</t>
  </si>
  <si>
    <t>CORRIDOR</t>
  </si>
  <si>
    <t>REHEAT</t>
  </si>
  <si>
    <t>101-1</t>
  </si>
  <si>
    <t>101-2</t>
  </si>
  <si>
    <t>101-3</t>
  </si>
  <si>
    <t>101-4</t>
  </si>
  <si>
    <t>1g48</t>
  </si>
  <si>
    <t>1g49</t>
  </si>
  <si>
    <t>1g100</t>
  </si>
  <si>
    <t>S4</t>
  </si>
  <si>
    <t>A1</t>
  </si>
  <si>
    <t>A2</t>
  </si>
  <si>
    <t>D1</t>
  </si>
  <si>
    <t>6X6</t>
  </si>
  <si>
    <t>9X9</t>
  </si>
  <si>
    <t>12X6</t>
  </si>
  <si>
    <t>102-1</t>
  </si>
  <si>
    <t>102-2</t>
  </si>
  <si>
    <t>102-3</t>
  </si>
  <si>
    <t>1g50</t>
  </si>
  <si>
    <t>1g52</t>
  </si>
  <si>
    <t>1g51</t>
  </si>
  <si>
    <t>TOTAL
CFM</t>
  </si>
  <si>
    <t>VAV-C115</t>
  </si>
  <si>
    <t>104-1</t>
  </si>
  <si>
    <t>104-2</t>
  </si>
  <si>
    <t>104-3</t>
  </si>
  <si>
    <t>104-4</t>
  </si>
  <si>
    <t>104-5</t>
  </si>
  <si>
    <t>104-6</t>
  </si>
  <si>
    <t>104-7</t>
  </si>
  <si>
    <t>1g53</t>
  </si>
  <si>
    <t>105-1</t>
  </si>
  <si>
    <t>1g54</t>
  </si>
  <si>
    <t>105-2</t>
  </si>
  <si>
    <t>106-1</t>
  </si>
  <si>
    <t>106-2</t>
  </si>
  <si>
    <t>106-3</t>
  </si>
  <si>
    <t>106-4</t>
  </si>
  <si>
    <t>106-5</t>
  </si>
  <si>
    <t>106-6</t>
  </si>
  <si>
    <t>106-7</t>
  </si>
  <si>
    <t>1g55</t>
  </si>
  <si>
    <t>106-8</t>
  </si>
  <si>
    <t>107-1</t>
  </si>
  <si>
    <t>1g57</t>
  </si>
  <si>
    <t>107-2</t>
  </si>
  <si>
    <t>108-1</t>
  </si>
  <si>
    <t>1g59</t>
  </si>
  <si>
    <t>1g58</t>
  </si>
  <si>
    <t>110-1</t>
  </si>
  <si>
    <t>110-2</t>
  </si>
  <si>
    <t>110-3</t>
  </si>
  <si>
    <t>111-1</t>
  </si>
  <si>
    <t>1g61</t>
  </si>
  <si>
    <t>112-1</t>
  </si>
  <si>
    <t>112-2</t>
  </si>
  <si>
    <t>112-3</t>
  </si>
  <si>
    <t>112-4</t>
  </si>
  <si>
    <t>112-5</t>
  </si>
  <si>
    <t>112-6</t>
  </si>
  <si>
    <t>112-7</t>
  </si>
  <si>
    <t>112-8</t>
  </si>
  <si>
    <t>1g62</t>
  </si>
  <si>
    <t>1g64</t>
  </si>
  <si>
    <t>113-1</t>
  </si>
  <si>
    <t>113-2</t>
  </si>
  <si>
    <t>1g60</t>
  </si>
  <si>
    <t>1g65</t>
  </si>
  <si>
    <t>114-1</t>
  </si>
  <si>
    <t>114-2</t>
  </si>
  <si>
    <t>114-3</t>
  </si>
  <si>
    <t>115-1</t>
  </si>
  <si>
    <t>115-2</t>
  </si>
  <si>
    <t>1g52A</t>
  </si>
  <si>
    <t>Asset: RTU-C02 VAV's</t>
  </si>
  <si>
    <t>VAV-C201</t>
  </si>
  <si>
    <t>VAV-C202</t>
  </si>
  <si>
    <t>VAV-C203</t>
  </si>
  <si>
    <t>VAV-C204</t>
  </si>
  <si>
    <t>VAV-C205</t>
  </si>
  <si>
    <t>VAV-C206</t>
  </si>
  <si>
    <t>VAV-C207</t>
  </si>
  <si>
    <t>VAV-C208</t>
  </si>
  <si>
    <t>VAV-C209</t>
  </si>
  <si>
    <t>VAV-C210</t>
  </si>
  <si>
    <t>VAV-C211</t>
  </si>
  <si>
    <t>VAV-C212</t>
  </si>
  <si>
    <t>VAV-C213</t>
  </si>
  <si>
    <t>VAV-C215</t>
  </si>
  <si>
    <t>VAV-C216</t>
  </si>
  <si>
    <t>VAV-C217</t>
  </si>
  <si>
    <t>VAV-C218</t>
  </si>
  <si>
    <t>STOR/HOLDING</t>
  </si>
  <si>
    <t>BEV/SVC BAR</t>
  </si>
  <si>
    <t>CHIP RM</t>
  </si>
  <si>
    <t>ADMIN/LD INSP</t>
  </si>
  <si>
    <t>TGC AGENT</t>
  </si>
  <si>
    <t>TGC</t>
  </si>
  <si>
    <t>WOMEN/MEN</t>
  </si>
  <si>
    <t>LOST/FOUND</t>
  </si>
  <si>
    <t>GM/ADMIN/POKER</t>
  </si>
  <si>
    <t>DIR F&amp;B/TRAINER</t>
  </si>
  <si>
    <t>F&amp;B ADMIN</t>
  </si>
  <si>
    <t>COACHING</t>
  </si>
  <si>
    <t>BEV MGR/R CHEF</t>
  </si>
  <si>
    <t>CASHIER</t>
  </si>
  <si>
    <t>EMP TRANS/STOR</t>
  </si>
  <si>
    <t>MEN/WOMEN</t>
  </si>
  <si>
    <t>Asset: RTU-C02 VAV SUPPLY</t>
  </si>
  <si>
    <t>Asset: RTU-C01 VAV SUPPLY</t>
  </si>
  <si>
    <t>201-1</t>
  </si>
  <si>
    <t>201-2</t>
  </si>
  <si>
    <t>201-3</t>
  </si>
  <si>
    <t>1g19</t>
  </si>
  <si>
    <t>1g20</t>
  </si>
  <si>
    <t>1g18</t>
  </si>
  <si>
    <t>B1</t>
  </si>
  <si>
    <t>202-1</t>
  </si>
  <si>
    <t>202-2</t>
  </si>
  <si>
    <t>202-3</t>
  </si>
  <si>
    <t>202-4</t>
  </si>
  <si>
    <t>1g16</t>
  </si>
  <si>
    <t>202-5</t>
  </si>
  <si>
    <t>202-6</t>
  </si>
  <si>
    <t>202-7</t>
  </si>
  <si>
    <t>202-8</t>
  </si>
  <si>
    <t>202-9</t>
  </si>
  <si>
    <t>202-10</t>
  </si>
  <si>
    <t>1g21</t>
  </si>
  <si>
    <t>203-1</t>
  </si>
  <si>
    <t>203-2</t>
  </si>
  <si>
    <t>204-1</t>
  </si>
  <si>
    <t>204-2</t>
  </si>
  <si>
    <t>1g22</t>
  </si>
  <si>
    <t>1g23</t>
  </si>
  <si>
    <t>205-1</t>
  </si>
  <si>
    <t>205-2</t>
  </si>
  <si>
    <t>205-3</t>
  </si>
  <si>
    <t>205-4</t>
  </si>
  <si>
    <t>205-5</t>
  </si>
  <si>
    <t>205-6</t>
  </si>
  <si>
    <t>1g24</t>
  </si>
  <si>
    <t>206-1</t>
  </si>
  <si>
    <t>206-2</t>
  </si>
  <si>
    <t>1g26</t>
  </si>
  <si>
    <t>1g25</t>
  </si>
  <si>
    <t>207-1</t>
  </si>
  <si>
    <t>207-2</t>
  </si>
  <si>
    <t>1g28</t>
  </si>
  <si>
    <t>1g27</t>
  </si>
  <si>
    <t>208-1</t>
  </si>
  <si>
    <t>208-2</t>
  </si>
  <si>
    <t>1g31</t>
  </si>
  <si>
    <t>1g30</t>
  </si>
  <si>
    <t>209-1</t>
  </si>
  <si>
    <t>209-2</t>
  </si>
  <si>
    <t>209-3</t>
  </si>
  <si>
    <t>1g29</t>
  </si>
  <si>
    <t>CORR</t>
  </si>
  <si>
    <t>210-1</t>
  </si>
  <si>
    <t>210-2</t>
  </si>
  <si>
    <t>210-3</t>
  </si>
  <si>
    <t>210-4</t>
  </si>
  <si>
    <t>1g37</t>
  </si>
  <si>
    <t>1g33</t>
  </si>
  <si>
    <t>1g34</t>
  </si>
  <si>
    <t>1g32</t>
  </si>
  <si>
    <t>211-1</t>
  </si>
  <si>
    <t>211-2</t>
  </si>
  <si>
    <t>211-3</t>
  </si>
  <si>
    <t>1g41</t>
  </si>
  <si>
    <t>1g39</t>
  </si>
  <si>
    <t>1g38</t>
  </si>
  <si>
    <t>212-1</t>
  </si>
  <si>
    <t>212-2</t>
  </si>
  <si>
    <t>212-3</t>
  </si>
  <si>
    <t>212-4</t>
  </si>
  <si>
    <t>212-5</t>
  </si>
  <si>
    <t>212-6</t>
  </si>
  <si>
    <t>1g40</t>
  </si>
  <si>
    <t>213-1</t>
  </si>
  <si>
    <t>213-2</t>
  </si>
  <si>
    <t>1g42</t>
  </si>
  <si>
    <t>VAV-C13</t>
  </si>
  <si>
    <t>215-1</t>
  </si>
  <si>
    <t>215-2</t>
  </si>
  <si>
    <t>215-3</t>
  </si>
  <si>
    <t>1g45</t>
  </si>
  <si>
    <t>1g44</t>
  </si>
  <si>
    <t>1g43</t>
  </si>
  <si>
    <t>216-1</t>
  </si>
  <si>
    <t>216-2</t>
  </si>
  <si>
    <t>216-3</t>
  </si>
  <si>
    <t>E2</t>
  </si>
  <si>
    <t>1g12</t>
  </si>
  <si>
    <t>217-1</t>
  </si>
  <si>
    <t>217-2</t>
  </si>
  <si>
    <t>217-3</t>
  </si>
  <si>
    <t>217-4</t>
  </si>
  <si>
    <t>217-5</t>
  </si>
  <si>
    <t>217-6</t>
  </si>
  <si>
    <t>1g11</t>
  </si>
  <si>
    <t>1g01A</t>
  </si>
  <si>
    <t>218-1</t>
  </si>
  <si>
    <t>218-2</t>
  </si>
  <si>
    <t>218-3</t>
  </si>
  <si>
    <t>218-4</t>
  </si>
  <si>
    <t>1g06</t>
  </si>
  <si>
    <t>1g08</t>
  </si>
  <si>
    <t>E1</t>
  </si>
  <si>
    <t>Asset: RTU-C03 VAV's</t>
  </si>
  <si>
    <t>Asset: RTU-C03 VAV SUPPLY</t>
  </si>
  <si>
    <t>VAV-C301</t>
  </si>
  <si>
    <t>VAV-C302</t>
  </si>
  <si>
    <t>VAV-C303</t>
  </si>
  <si>
    <t>VAV-C304</t>
  </si>
  <si>
    <t>VAV-C305</t>
  </si>
  <si>
    <t>VAV-C306</t>
  </si>
  <si>
    <t>VAV-C307</t>
  </si>
  <si>
    <t>VAV-C308</t>
  </si>
  <si>
    <t>VAV-C309</t>
  </si>
  <si>
    <t>VAV-C310</t>
  </si>
  <si>
    <t>VAV-C311</t>
  </si>
  <si>
    <t>VAV-C312</t>
  </si>
  <si>
    <t>VAV-C313</t>
  </si>
  <si>
    <t>VAV-C314</t>
  </si>
  <si>
    <t>VAV-C315</t>
  </si>
  <si>
    <t>VAV-C316</t>
  </si>
  <si>
    <t>VAV-C317</t>
  </si>
  <si>
    <t>VAV-C318</t>
  </si>
  <si>
    <t>PANTRY/CORR</t>
  </si>
  <si>
    <t>TCG LIC/WORK RM</t>
  </si>
  <si>
    <t>COMP TRAINING</t>
  </si>
  <si>
    <t>TABLE GAMES TRN</t>
  </si>
  <si>
    <t>RECEPTION</t>
  </si>
  <si>
    <t>INTERVIEW</t>
  </si>
  <si>
    <t>RECRUITERS</t>
  </si>
  <si>
    <t>ER/BENEFITS</t>
  </si>
  <si>
    <t>NEW HIRE TRN</t>
  </si>
  <si>
    <t>HR WORK RM</t>
  </si>
  <si>
    <t>HR MGR/TRAINING</t>
  </si>
  <si>
    <t>EXEC OFC/TGCE</t>
  </si>
  <si>
    <t>MENS/WOMENS</t>
  </si>
  <si>
    <t>RECEPT/OFFICE</t>
  </si>
  <si>
    <t>EXAM RM</t>
  </si>
  <si>
    <t>LAB RM</t>
  </si>
  <si>
    <t>UNIFORM STOR</t>
  </si>
  <si>
    <t>301-1</t>
  </si>
  <si>
    <t>301-2</t>
  </si>
  <si>
    <t>301-3</t>
  </si>
  <si>
    <t>301-4</t>
  </si>
  <si>
    <t>301-5</t>
  </si>
  <si>
    <t>301-6</t>
  </si>
  <si>
    <t>2g02</t>
  </si>
  <si>
    <t>2g01</t>
  </si>
  <si>
    <t>2g06</t>
  </si>
  <si>
    <t>302-1</t>
  </si>
  <si>
    <t>302-2</t>
  </si>
  <si>
    <t>2g03A</t>
  </si>
  <si>
    <t>2g03</t>
  </si>
  <si>
    <t>303-1</t>
  </si>
  <si>
    <t>303-2</t>
  </si>
  <si>
    <t>303-3</t>
  </si>
  <si>
    <t>303-4</t>
  </si>
  <si>
    <t>303-5</t>
  </si>
  <si>
    <t>303-6</t>
  </si>
  <si>
    <t>2g07</t>
  </si>
  <si>
    <t>304-1</t>
  </si>
  <si>
    <t>304-2</t>
  </si>
  <si>
    <t>304-3</t>
  </si>
  <si>
    <t>304-4</t>
  </si>
  <si>
    <t>304-5</t>
  </si>
  <si>
    <t>304-6</t>
  </si>
  <si>
    <t>304-7</t>
  </si>
  <si>
    <t>304-8</t>
  </si>
  <si>
    <t>304-9</t>
  </si>
  <si>
    <t>304-10</t>
  </si>
  <si>
    <t>304-11</t>
  </si>
  <si>
    <t>2g05</t>
  </si>
  <si>
    <t>2g04</t>
  </si>
  <si>
    <t>305-1</t>
  </si>
  <si>
    <t>305-2</t>
  </si>
  <si>
    <t>305-3</t>
  </si>
  <si>
    <t>305-4</t>
  </si>
  <si>
    <t>305-5</t>
  </si>
  <si>
    <t>2g08</t>
  </si>
  <si>
    <t>2g08A</t>
  </si>
  <si>
    <t>306-1</t>
  </si>
  <si>
    <t>307-1</t>
  </si>
  <si>
    <t>307-2</t>
  </si>
  <si>
    <t>308-1</t>
  </si>
  <si>
    <t>308-2</t>
  </si>
  <si>
    <t>308-3</t>
  </si>
  <si>
    <t>2g20A</t>
  </si>
  <si>
    <t>310-1</t>
  </si>
  <si>
    <t>310-2</t>
  </si>
  <si>
    <t>310-3</t>
  </si>
  <si>
    <t>310-4</t>
  </si>
  <si>
    <t>2g14</t>
  </si>
  <si>
    <t>2g13</t>
  </si>
  <si>
    <t>2g11</t>
  </si>
  <si>
    <t>309-1</t>
  </si>
  <si>
    <t>309-2</t>
  </si>
  <si>
    <t>309-3</t>
  </si>
  <si>
    <t>309-4</t>
  </si>
  <si>
    <t>309-5</t>
  </si>
  <si>
    <t>309-6</t>
  </si>
  <si>
    <t>2g21</t>
  </si>
  <si>
    <t>311-1</t>
  </si>
  <si>
    <t>311-2</t>
  </si>
  <si>
    <t>2g18</t>
  </si>
  <si>
    <t>2g18b</t>
  </si>
  <si>
    <t>312-1</t>
  </si>
  <si>
    <t>312-2</t>
  </si>
  <si>
    <t>312-3</t>
  </si>
  <si>
    <t>2g15</t>
  </si>
  <si>
    <t>2g17</t>
  </si>
  <si>
    <t>2g16</t>
  </si>
  <si>
    <t>VAV-312</t>
  </si>
  <si>
    <t>313-1</t>
  </si>
  <si>
    <t>313-2</t>
  </si>
  <si>
    <t>2g23</t>
  </si>
  <si>
    <t>2g22</t>
  </si>
  <si>
    <t>314-1</t>
  </si>
  <si>
    <t>314-2</t>
  </si>
  <si>
    <t>314-3</t>
  </si>
  <si>
    <t>314-4</t>
  </si>
  <si>
    <t>VAV-314</t>
  </si>
  <si>
    <t>2g25</t>
  </si>
  <si>
    <t>315-1</t>
  </si>
  <si>
    <t>315-2</t>
  </si>
  <si>
    <t>316-1</t>
  </si>
  <si>
    <t>2g27</t>
  </si>
  <si>
    <t>317-1</t>
  </si>
  <si>
    <t>2g29</t>
  </si>
  <si>
    <t>318-1</t>
  </si>
  <si>
    <t>318-2</t>
  </si>
  <si>
    <t>318-3</t>
  </si>
  <si>
    <t>318-4</t>
  </si>
  <si>
    <t>318-5</t>
  </si>
  <si>
    <t>318-6</t>
  </si>
  <si>
    <t>318-7</t>
  </si>
  <si>
    <t>2g33</t>
  </si>
  <si>
    <t>6500</t>
  </si>
  <si>
    <t>1440</t>
  </si>
  <si>
    <t>5060</t>
  </si>
  <si>
    <t>460 / 3</t>
  </si>
  <si>
    <t>460</t>
  </si>
  <si>
    <t>1.0</t>
  </si>
  <si>
    <t>1800</t>
  </si>
  <si>
    <t>7.4</t>
  </si>
  <si>
    <t>8400</t>
  </si>
  <si>
    <t>1915</t>
  </si>
  <si>
    <t>6485</t>
  </si>
  <si>
    <t>9700</t>
  </si>
  <si>
    <t>2900</t>
  </si>
  <si>
    <t>6800</t>
  </si>
  <si>
    <t>2.0</t>
  </si>
  <si>
    <t>1677</t>
  </si>
  <si>
    <t>7.8</t>
  </si>
  <si>
    <t>3800</t>
  </si>
  <si>
    <t>1630</t>
  </si>
  <si>
    <t>2170</t>
  </si>
  <si>
    <t>1693</t>
  </si>
  <si>
    <t>1.67</t>
  </si>
  <si>
    <t>0.8</t>
  </si>
  <si>
    <t>Asset: RTU-C04 SUPPLY</t>
  </si>
  <si>
    <t>4-1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</si>
  <si>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</si>
  <si>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</si>
  <si>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</si>
  <si>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</si>
  <si>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</si>
  <si>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</si>
  <si>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</si>
  <si>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</si>
  <si>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</si>
  <si>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1g15</t>
  </si>
  <si>
    <t>F1</t>
  </si>
  <si>
    <t>D2</t>
  </si>
  <si>
    <t>16X8</t>
  </si>
  <si>
    <t>6400</t>
  </si>
  <si>
    <t>1050</t>
  </si>
  <si>
    <t>5350</t>
  </si>
  <si>
    <t>1.5</t>
  </si>
  <si>
    <t>3.34</t>
  </si>
  <si>
    <t xml:space="preserve">5.3 / </t>
  </si>
  <si>
    <t>1152</t>
  </si>
  <si>
    <t>Asset: RTU-C05 SUPPLY</t>
  </si>
  <si>
    <t>5-1</t>
  </si>
  <si>
    <t>5-2</t>
  </si>
  <si>
    <t>5-3</t>
  </si>
  <si>
    <t>5-4</t>
  </si>
  <si>
    <t>5-5</t>
  </si>
  <si>
    <t>5-6</t>
  </si>
  <si>
    <t>5-7</t>
  </si>
  <si>
    <t>5-8</t>
  </si>
  <si>
    <t>5-9</t>
  </si>
  <si>
    <t>5-10</t>
  </si>
  <si>
    <t>5-11</t>
  </si>
  <si>
    <t>5-12</t>
  </si>
  <si>
    <t>5-13</t>
  </si>
  <si>
    <t>5-14</t>
  </si>
  <si>
    <t>5-15</t>
  </si>
  <si>
    <t>5-16</t>
  </si>
  <si>
    <t>5-17</t>
  </si>
  <si>
    <t>5-18</t>
  </si>
  <si>
    <t>5-19</t>
  </si>
  <si>
    <t>5-20</t>
  </si>
  <si>
    <t>5-21</t>
  </si>
  <si>
    <t>5-22</t>
  </si>
  <si>
    <t>5-23</t>
  </si>
  <si>
    <t>1g46</t>
  </si>
  <si>
    <t>1h04</t>
  </si>
  <si>
    <t>1h02</t>
  </si>
  <si>
    <t>11000</t>
  </si>
  <si>
    <t>3850</t>
  </si>
  <si>
    <t>7150</t>
  </si>
  <si>
    <t>1899</t>
  </si>
  <si>
    <t>1.6</t>
  </si>
  <si>
    <t>11.3</t>
  </si>
  <si>
    <t>Asset: RTU-C08 SUPPLY (UNDERFLOOR)</t>
  </si>
  <si>
    <t>8-1</t>
  </si>
  <si>
    <t>8-2</t>
  </si>
  <si>
    <t>CASINO FLR</t>
  </si>
  <si>
    <t>24X18</t>
  </si>
  <si>
    <t>20X18</t>
  </si>
  <si>
    <t>8-3</t>
  </si>
  <si>
    <t>DUCT</t>
  </si>
  <si>
    <t>36X18</t>
  </si>
  <si>
    <t>Asset: RTU-C06 SUPPLY (UNDERFLOOR)</t>
  </si>
  <si>
    <t>6-1</t>
  </si>
  <si>
    <t>6-2</t>
  </si>
  <si>
    <t>7-1</t>
  </si>
  <si>
    <t>7-2</t>
  </si>
  <si>
    <t>Asset: RTU-C07 SUPPLY (UNDERFLOOR)</t>
  </si>
  <si>
    <t>Asset: RTU-C09 SUPPLY (UNDERFLOOR)</t>
  </si>
  <si>
    <t>9-1</t>
  </si>
  <si>
    <t>9-2</t>
  </si>
  <si>
    <t>10-1</t>
  </si>
  <si>
    <t>10-2</t>
  </si>
  <si>
    <t>Asset: RTU-C10 SUPPLY (UNDERFLOOR)</t>
  </si>
  <si>
    <t>11-1</t>
  </si>
  <si>
    <t>11-2</t>
  </si>
  <si>
    <t>Asset: RTU-C11 SUPPLY (UNDERFLOOR)</t>
  </si>
  <si>
    <t>Asset: RTU-C12 SUPPLY (UNDERFLOOR)</t>
  </si>
  <si>
    <t>12-1</t>
  </si>
  <si>
    <t>12-2</t>
  </si>
  <si>
    <t>12-3</t>
  </si>
  <si>
    <t>12-4</t>
  </si>
  <si>
    <t>Asset: RTU-C13 SUPPLY (UNDERFLOOR)</t>
  </si>
  <si>
    <t>13-1</t>
  </si>
  <si>
    <t>13-2</t>
  </si>
  <si>
    <t>Motor Data</t>
  </si>
  <si>
    <t>MFG</t>
  </si>
  <si>
    <t>Motor MFG</t>
  </si>
  <si>
    <t>Model Num</t>
  </si>
  <si>
    <t>Frame</t>
  </si>
  <si>
    <t>Serial Num</t>
  </si>
  <si>
    <t>Horsepower</t>
  </si>
  <si>
    <t>Motor Rpm</t>
  </si>
  <si>
    <t>Phase</t>
  </si>
  <si>
    <t>No. Filters / Size</t>
  </si>
  <si>
    <t>Voltage (rated)</t>
  </si>
  <si>
    <t>Amperage (rated)</t>
  </si>
  <si>
    <t>Service Factor</t>
  </si>
  <si>
    <t>Motor Sheave Size</t>
  </si>
  <si>
    <t>Motor Bore Size</t>
  </si>
  <si>
    <t>CFM</t>
  </si>
  <si>
    <t>SF RPM</t>
  </si>
  <si>
    <t>Fan Sheave Size</t>
  </si>
  <si>
    <t>Suction ESP</t>
  </si>
  <si>
    <t>Discharge ESP</t>
  </si>
  <si>
    <t>Belt Size</t>
  </si>
  <si>
    <t>Brake Horse Power</t>
  </si>
  <si>
    <t>Asset: SF-C01</t>
  </si>
  <si>
    <t>Area: CASINO ENTRY VEST</t>
  </si>
  <si>
    <t>DAIKIN</t>
  </si>
  <si>
    <t>8 / 24X24X2</t>
  </si>
  <si>
    <t>RA CFM</t>
  </si>
  <si>
    <t>OA CFM</t>
  </si>
  <si>
    <t>Fan Bore Size</t>
  </si>
  <si>
    <t>No of Belts</t>
  </si>
  <si>
    <t>6.20</t>
  </si>
  <si>
    <t>2.50</t>
  </si>
  <si>
    <t>9.7</t>
  </si>
  <si>
    <t>13.0</t>
  </si>
  <si>
    <t>2.40</t>
  </si>
  <si>
    <t>MPS035F</t>
  </si>
  <si>
    <t>6 / 18X24X2</t>
  </si>
  <si>
    <t>6 / 18X24X4</t>
  </si>
  <si>
    <t>1.53</t>
  </si>
  <si>
    <t>6.8</t>
  </si>
  <si>
    <t>DPSA020</t>
  </si>
  <si>
    <t>8 / 20X24X2</t>
  </si>
  <si>
    <t>4 / 24X24X4</t>
  </si>
  <si>
    <t>5.7</t>
  </si>
  <si>
    <t>6.1</t>
  </si>
  <si>
    <t>17.7</t>
  </si>
  <si>
    <t>4.05</t>
  </si>
  <si>
    <t>3.25</t>
  </si>
  <si>
    <t>3.38</t>
  </si>
  <si>
    <t>3.16</t>
  </si>
  <si>
    <t>VERTICAL</t>
  </si>
  <si>
    <t>1.81</t>
  </si>
  <si>
    <t>1.35</t>
  </si>
  <si>
    <t>2.13</t>
  </si>
  <si>
    <t>Missing from submittal</t>
  </si>
  <si>
    <t>Submittal Max is 680</t>
  </si>
  <si>
    <t>Submittal Max is 420</t>
  </si>
  <si>
    <t>Submittal Max is 260</t>
  </si>
  <si>
    <t>Submittal Max is 215</t>
  </si>
  <si>
    <t>Submittal Max is 555</t>
  </si>
  <si>
    <t>Submittal Max is 2300</t>
  </si>
  <si>
    <t>SA CFM</t>
  </si>
  <si>
    <t xml:space="preserve">Horsepower  </t>
  </si>
  <si>
    <t xml:space="preserve">Motor Rpm  </t>
  </si>
  <si>
    <t xml:space="preserve">Phase  </t>
  </si>
  <si>
    <t xml:space="preserve">Voltage (rated)  </t>
  </si>
  <si>
    <t>Brake HP</t>
  </si>
  <si>
    <t xml:space="preserve">Amperage (rated)  </t>
  </si>
  <si>
    <t>DESIGN CFM</t>
  </si>
  <si>
    <t>Prelim        CFM</t>
  </si>
  <si>
    <t>FINAL CFM</t>
  </si>
  <si>
    <t>% to design</t>
  </si>
  <si>
    <t>Asset: VRF-C01</t>
  </si>
  <si>
    <t>Area: CASINO FLR 1 ELEV LOBBY</t>
  </si>
  <si>
    <t>Asset: VRF-C02</t>
  </si>
  <si>
    <t>Area: CASINO FLR 2 ELEV LOBBY</t>
  </si>
  <si>
    <t>Asset: VRF-C03</t>
  </si>
  <si>
    <t>Area: CASINO FLR G3 ELEV LOBBY</t>
  </si>
  <si>
    <t>Asset: VRF-C04</t>
  </si>
  <si>
    <t>Area: CASINO FLR G4 ELEV LOBBY</t>
  </si>
  <si>
    <t>Asset: VRF-C05</t>
  </si>
  <si>
    <t>Area: CASINO FLR G5 ELEV LOBBY</t>
  </si>
  <si>
    <t>FXSQ18TBVJU</t>
  </si>
  <si>
    <t>V5-1</t>
  </si>
  <si>
    <t>V5-2</t>
  </si>
  <si>
    <t>V5-3</t>
  </si>
  <si>
    <t>LOBBY</t>
  </si>
  <si>
    <t>B2</t>
  </si>
  <si>
    <t>V3-1</t>
  </si>
  <si>
    <t>V3-2</t>
  </si>
  <si>
    <t>V3-3</t>
  </si>
  <si>
    <t>V4-1</t>
  </si>
  <si>
    <t>V4-2</t>
  </si>
  <si>
    <t>V4-3</t>
  </si>
  <si>
    <t>V2-1</t>
  </si>
  <si>
    <t>V2-2</t>
  </si>
  <si>
    <t>V2-3</t>
  </si>
  <si>
    <t>V2-4</t>
  </si>
  <si>
    <t>V1-1</t>
  </si>
  <si>
    <t>V1-2</t>
  </si>
  <si>
    <t>V1-3</t>
  </si>
  <si>
    <t>V1-4</t>
  </si>
  <si>
    <t>STAIRS</t>
  </si>
  <si>
    <t>S3</t>
  </si>
  <si>
    <t>1g67</t>
  </si>
  <si>
    <t>NEED SUBMITTAL</t>
  </si>
  <si>
    <t>INLINE</t>
  </si>
  <si>
    <t>Asset: SF-C02</t>
  </si>
  <si>
    <t>Area: 1g66 - ELECTRIC</t>
  </si>
  <si>
    <t xml:space="preserve">Frame  </t>
  </si>
  <si>
    <t xml:space="preserve">Service Factor  </t>
  </si>
  <si>
    <t>DESIGN</t>
  </si>
  <si>
    <t>CFM(1)</t>
  </si>
  <si>
    <r>
      <rPr>
        <sz val="9"/>
        <rFont val="Arial"/>
        <family val="2"/>
      </rPr>
      <t>-</t>
    </r>
  </si>
  <si>
    <t>Asset: EF-C01</t>
  </si>
  <si>
    <t>Area: CASINO RESTROOMS</t>
  </si>
  <si>
    <t>Asset: EF-C05</t>
  </si>
  <si>
    <t>Asset: EF-C02</t>
  </si>
  <si>
    <t>Area: CASINO BOH FLR 1 RESTROOMS</t>
  </si>
  <si>
    <t>Asset: EF-C03</t>
  </si>
  <si>
    <t>Area: CASINO BOH FLR 2 RESTROOMS</t>
  </si>
  <si>
    <t>Asset: EF-C04</t>
  </si>
  <si>
    <t>Asset: EF-C06</t>
  </si>
  <si>
    <t>Asset: EF-C07</t>
  </si>
  <si>
    <t>Asset: EF-C08</t>
  </si>
  <si>
    <t>S1-1</t>
  </si>
  <si>
    <t>S1-2</t>
  </si>
  <si>
    <t>S1-3</t>
  </si>
  <si>
    <t>1h03</t>
  </si>
  <si>
    <t>E3</t>
  </si>
  <si>
    <t>E1-1</t>
  </si>
  <si>
    <t>1g07</t>
  </si>
  <si>
    <t>J1</t>
  </si>
  <si>
    <t>E1-2</t>
  </si>
  <si>
    <t>E1-3</t>
  </si>
  <si>
    <t>E1-4</t>
  </si>
  <si>
    <t>E1-5</t>
  </si>
  <si>
    <t>E1-6</t>
  </si>
  <si>
    <t>E1-7</t>
  </si>
  <si>
    <t>E1-8</t>
  </si>
  <si>
    <t>E1-9</t>
  </si>
  <si>
    <t>E1-10</t>
  </si>
  <si>
    <t>E1-11</t>
  </si>
  <si>
    <t>E1-12</t>
  </si>
  <si>
    <t>E1-13</t>
  </si>
  <si>
    <t>E1-14</t>
  </si>
  <si>
    <t>E1-15</t>
  </si>
  <si>
    <t>E1-16</t>
  </si>
  <si>
    <t>E1-17</t>
  </si>
  <si>
    <t>H1</t>
  </si>
  <si>
    <t>1g09</t>
  </si>
  <si>
    <t>1g05</t>
  </si>
  <si>
    <t>G7</t>
  </si>
  <si>
    <t>1g03</t>
  </si>
  <si>
    <t>E2-1</t>
  </si>
  <si>
    <t>E2-2</t>
  </si>
  <si>
    <t>E2-3</t>
  </si>
  <si>
    <t>1g30A</t>
  </si>
  <si>
    <t>1g30B</t>
  </si>
  <si>
    <t>G5</t>
  </si>
  <si>
    <t>12X12</t>
  </si>
  <si>
    <t>E3-1</t>
  </si>
  <si>
    <t>E3-2</t>
  </si>
  <si>
    <t>E3-3</t>
  </si>
  <si>
    <t>E3-4</t>
  </si>
  <si>
    <t>E3-5</t>
  </si>
  <si>
    <t>E3-6</t>
  </si>
  <si>
    <t>2g24</t>
  </si>
  <si>
    <t>2g32</t>
  </si>
  <si>
    <t>2g30</t>
  </si>
  <si>
    <t>E4-1</t>
  </si>
  <si>
    <t>1d70A</t>
  </si>
  <si>
    <t>Area: DESTRUCTION (AREA D)</t>
  </si>
  <si>
    <t>CRE DNBLAST</t>
  </si>
  <si>
    <t>Area: GAMING EXPANSION (1h01)</t>
  </si>
  <si>
    <t>GREENHECK</t>
  </si>
  <si>
    <t>CUE-160-B</t>
  </si>
  <si>
    <t>CRE UPBLAST</t>
  </si>
  <si>
    <t>G-095-G</t>
  </si>
  <si>
    <t>SQ-100-VG</t>
  </si>
  <si>
    <t>SQ-80</t>
  </si>
  <si>
    <t xml:space="preserve">Area: </t>
  </si>
  <si>
    <t>USE FOR:</t>
  </si>
  <si>
    <t>VAV's</t>
  </si>
  <si>
    <t>No Return Fan</t>
  </si>
  <si>
    <t>Remove unused fields:</t>
  </si>
  <si>
    <t>Heat Wheel</t>
  </si>
  <si>
    <t>1506</t>
  </si>
  <si>
    <t>CW/HW Coil (Change to DX coil if applicable)</t>
  </si>
  <si>
    <t xml:space="preserve">DX Coil P.D. </t>
  </si>
  <si>
    <t>0.29</t>
  </si>
  <si>
    <t>0.4</t>
  </si>
  <si>
    <t>0.30</t>
  </si>
  <si>
    <t>1633</t>
  </si>
  <si>
    <t>Area: Area: CASINO BOH FLR 1</t>
  </si>
  <si>
    <t xml:space="preserve">Address: 777 Casino Parkway  Murphy, NC  28906 </t>
  </si>
  <si>
    <t>1670</t>
  </si>
  <si>
    <t>0.42</t>
  </si>
  <si>
    <t>0.07</t>
  </si>
  <si>
    <t>0.51</t>
  </si>
  <si>
    <t>0.10</t>
  </si>
  <si>
    <t>DX Coil P.D.</t>
  </si>
  <si>
    <t>0.06</t>
  </si>
  <si>
    <t>Gas Reheat P.D.</t>
  </si>
  <si>
    <t>Gas Heat P.D.</t>
  </si>
  <si>
    <t>0.40</t>
  </si>
  <si>
    <t>0.03</t>
  </si>
  <si>
    <t>0.05</t>
  </si>
  <si>
    <t>0.04</t>
  </si>
  <si>
    <t>0.50</t>
  </si>
  <si>
    <t>0.59</t>
  </si>
  <si>
    <t>0.11</t>
  </si>
  <si>
    <t>0.13</t>
  </si>
  <si>
    <t>0.19</t>
  </si>
  <si>
    <t>MPS030FG4DV1CB</t>
  </si>
  <si>
    <t>FBOU203400668</t>
  </si>
  <si>
    <t>DAIKEN</t>
  </si>
  <si>
    <t>7.5 / 1770</t>
  </si>
  <si>
    <t>9.7/1.0</t>
  </si>
  <si>
    <t>BK65/1-7/8"</t>
  </si>
  <si>
    <t>8"/1-5/8"</t>
  </si>
  <si>
    <t>28.5</t>
  </si>
  <si>
    <t>1/BX74</t>
  </si>
  <si>
    <t>MPS030FG4DV1</t>
  </si>
  <si>
    <t>FBOU230400669</t>
  </si>
  <si>
    <t>BALDOR/215T</t>
  </si>
  <si>
    <t>10.0 / 1770</t>
  </si>
  <si>
    <t>12.5/1.0</t>
  </si>
  <si>
    <t>8"/1-3/8"</t>
  </si>
  <si>
    <t>28"</t>
  </si>
  <si>
    <t>1/BX78</t>
  </si>
  <si>
    <t>FBOU230400670</t>
  </si>
  <si>
    <t>7"/1-3/8"</t>
  </si>
  <si>
    <t>1/BX76</t>
  </si>
  <si>
    <t>9"/1-5/8"</t>
  </si>
  <si>
    <t>DPS015AHMC4DW</t>
  </si>
  <si>
    <t>5LPV230906245</t>
  </si>
  <si>
    <t>DAIKEN/NL</t>
  </si>
  <si>
    <t>8.0 / 2600</t>
  </si>
  <si>
    <t>480 / 3</t>
  </si>
  <si>
    <t>6.8 / NL</t>
  </si>
  <si>
    <t>DPSA020A4BHCMDA</t>
  </si>
  <si>
    <t>FBOU23070442</t>
  </si>
  <si>
    <t>2X DAIKEN</t>
  </si>
  <si>
    <t>2@ 5200W / NL</t>
  </si>
  <si>
    <t>2@ 7.9 / 1</t>
  </si>
  <si>
    <t>2@ 7.9</t>
  </si>
  <si>
    <t>MPS035FG4DV1</t>
  </si>
  <si>
    <t>FBOU230400671</t>
  </si>
  <si>
    <t>BALDOR/254T</t>
  </si>
  <si>
    <t>15.0 / 1770</t>
  </si>
  <si>
    <t>18.2 / 1.15</t>
  </si>
  <si>
    <t>7.5"/1-5/8"</t>
  </si>
  <si>
    <t>6.5"/1-5/8"</t>
  </si>
  <si>
    <t>28.5"</t>
  </si>
  <si>
    <t>1/5VX780</t>
  </si>
  <si>
    <t>11586</t>
  </si>
  <si>
    <t>4047</t>
  </si>
  <si>
    <t>7539</t>
  </si>
  <si>
    <t>1661</t>
  </si>
  <si>
    <t>48HZ</t>
  </si>
  <si>
    <t>332 VFD</t>
  </si>
  <si>
    <t>10.9 VFD</t>
  </si>
  <si>
    <t>6.6</t>
  </si>
  <si>
    <t>2.11</t>
  </si>
  <si>
    <t>OA Flow Gain</t>
  </si>
  <si>
    <t>1.72</t>
  </si>
  <si>
    <t>0.41</t>
  </si>
  <si>
    <t>1.55</t>
  </si>
  <si>
    <t>1.26</t>
  </si>
  <si>
    <t>0.52</t>
  </si>
  <si>
    <t>3500</t>
  </si>
  <si>
    <t>Operating %</t>
  </si>
  <si>
    <t>64</t>
  </si>
  <si>
    <t>479/476/476</t>
  </si>
  <si>
    <t>1.9/2.1/1.9</t>
  </si>
  <si>
    <t>N/A</t>
  </si>
  <si>
    <t>*MIN OA DAMPER 73%</t>
  </si>
  <si>
    <t>MA</t>
  </si>
  <si>
    <t>0.01</t>
  </si>
  <si>
    <t>0.75</t>
  </si>
  <si>
    <t>* COMBINED</t>
  </si>
  <si>
    <t>*</t>
  </si>
  <si>
    <t>MPS035FG4DV1CB</t>
  </si>
  <si>
    <t>FBOU230400672</t>
  </si>
  <si>
    <t>7.5" / 1-5/8"</t>
  </si>
  <si>
    <t>6.5" / 1-5/8"</t>
  </si>
  <si>
    <t>1 / 5VX780</t>
  </si>
  <si>
    <t>11294</t>
  </si>
  <si>
    <t>7247</t>
  </si>
  <si>
    <t>1604</t>
  </si>
  <si>
    <t>46.5HZ</t>
  </si>
  <si>
    <t>318</t>
  </si>
  <si>
    <t>10.6</t>
  </si>
  <si>
    <t>6.13</t>
  </si>
  <si>
    <t>1.99</t>
  </si>
  <si>
    <t>0.14</t>
  </si>
  <si>
    <t>1.43</t>
  </si>
  <si>
    <t>0.36</t>
  </si>
  <si>
    <t>0.92</t>
  </si>
  <si>
    <t>0.21</t>
  </si>
  <si>
    <t>0.66</t>
  </si>
  <si>
    <t>*0.55</t>
  </si>
  <si>
    <t>56%</t>
  </si>
  <si>
    <t>481/476/477</t>
  </si>
  <si>
    <t>1.4/1.6/1.3</t>
  </si>
  <si>
    <t>3 / 24X24X2</t>
  </si>
  <si>
    <t xml:space="preserve">No. HW Pre Filters / Size  </t>
  </si>
  <si>
    <t>NL</t>
  </si>
  <si>
    <t>0.46</t>
  </si>
  <si>
    <t>FBOU230400673</t>
  </si>
  <si>
    <t>10989</t>
  </si>
  <si>
    <t>3959</t>
  </si>
  <si>
    <t>7030</t>
  </si>
  <si>
    <t>1644</t>
  </si>
  <si>
    <t>47.5</t>
  </si>
  <si>
    <t>327 VFD</t>
  </si>
  <si>
    <t>10.7 VFD</t>
  </si>
  <si>
    <t>6.3</t>
  </si>
  <si>
    <t>2.02</t>
  </si>
  <si>
    <t>1.57</t>
  </si>
  <si>
    <t>1.48</t>
  </si>
  <si>
    <t xml:space="preserve"> COMBINED*</t>
  </si>
  <si>
    <t>*0.53</t>
  </si>
  <si>
    <t>0.49</t>
  </si>
  <si>
    <t>1.15</t>
  </si>
  <si>
    <t>70%</t>
  </si>
  <si>
    <t>480/477/475</t>
  </si>
  <si>
    <t>2.1/2.5/2.4</t>
  </si>
  <si>
    <t>FBOU230400674</t>
  </si>
  <si>
    <t>MPS035FG4DV1CBS</t>
  </si>
  <si>
    <t>11335</t>
  </si>
  <si>
    <t>3884</t>
  </si>
  <si>
    <t>7454</t>
  </si>
  <si>
    <t>1656</t>
  </si>
  <si>
    <t>48</t>
  </si>
  <si>
    <t>10.9VFD</t>
  </si>
  <si>
    <t>COMBINED*</t>
  </si>
  <si>
    <t>2.01</t>
  </si>
  <si>
    <t>OA Gain</t>
  </si>
  <si>
    <t>1.85</t>
  </si>
  <si>
    <t>OA DAMPER POS.</t>
  </si>
  <si>
    <t xml:space="preserve">OA DAMPER POS. </t>
  </si>
  <si>
    <t>0.12</t>
  </si>
  <si>
    <t>1.33</t>
  </si>
  <si>
    <t>-0.55</t>
  </si>
  <si>
    <t>*0.58</t>
  </si>
  <si>
    <t>1.27</t>
  </si>
  <si>
    <t>0.57</t>
  </si>
  <si>
    <t>68</t>
  </si>
  <si>
    <t>479/477/476</t>
  </si>
  <si>
    <t>2.4/2.1/2.3</t>
  </si>
  <si>
    <t>*NO DAMPER</t>
  </si>
  <si>
    <t>FBOU230400675</t>
  </si>
  <si>
    <t>11404</t>
  </si>
  <si>
    <t>47</t>
  </si>
  <si>
    <t>FBOU230400676</t>
  </si>
  <si>
    <t>10965</t>
  </si>
  <si>
    <t>3820</t>
  </si>
  <si>
    <t>7145</t>
  </si>
  <si>
    <t>1762</t>
  </si>
  <si>
    <t>51.1</t>
  </si>
  <si>
    <t>363 VFD</t>
  </si>
  <si>
    <t>9.3 VFD</t>
  </si>
  <si>
    <t>5.3</t>
  </si>
  <si>
    <t>1.79</t>
  </si>
  <si>
    <t>1.36</t>
  </si>
  <si>
    <t>0.44</t>
  </si>
  <si>
    <t>*0.45</t>
  </si>
  <si>
    <t>0.88</t>
  </si>
  <si>
    <t>0.32</t>
  </si>
  <si>
    <t>0.70</t>
  </si>
  <si>
    <t>62%</t>
  </si>
  <si>
    <t>481/478/477</t>
  </si>
  <si>
    <t>1.7/2.0/1.9</t>
  </si>
  <si>
    <t>OA DAMPER TESTED  AT 76%</t>
  </si>
  <si>
    <t>FBOU230400677</t>
  </si>
  <si>
    <t>11003</t>
  </si>
  <si>
    <t>3898</t>
  </si>
  <si>
    <t>7105</t>
  </si>
  <si>
    <t>1855</t>
  </si>
  <si>
    <t>53.8</t>
  </si>
  <si>
    <t>394VFD</t>
  </si>
  <si>
    <t>9.5VFD</t>
  </si>
  <si>
    <t>1.93</t>
  </si>
  <si>
    <t>0.48</t>
  </si>
  <si>
    <t>OA FLOW TESTED AT 74% DAMPER</t>
  </si>
  <si>
    <t>*0.27</t>
  </si>
  <si>
    <t>63</t>
  </si>
  <si>
    <t>483/480/478</t>
  </si>
  <si>
    <t>1.9/1.7/2.1</t>
  </si>
  <si>
    <t>0.91</t>
  </si>
  <si>
    <t>0.90</t>
  </si>
  <si>
    <t>FBOU230400678</t>
  </si>
  <si>
    <t>11403</t>
  </si>
  <si>
    <t>3997</t>
  </si>
  <si>
    <t>7406</t>
  </si>
  <si>
    <t>1710</t>
  </si>
  <si>
    <t>49.6</t>
  </si>
  <si>
    <t>348VFD</t>
  </si>
  <si>
    <t>11.5VFD</t>
  </si>
  <si>
    <t>7.3</t>
  </si>
  <si>
    <t>2.10</t>
  </si>
  <si>
    <t>1.77</t>
  </si>
  <si>
    <t>0.43</t>
  </si>
  <si>
    <t>1.37</t>
  </si>
  <si>
    <t>*0.67</t>
  </si>
  <si>
    <t>3515</t>
  </si>
  <si>
    <t>65</t>
  </si>
  <si>
    <t>482/480/479</t>
  </si>
  <si>
    <t>2.1/1.8/2.0</t>
  </si>
  <si>
    <t>1.00</t>
  </si>
  <si>
    <t>0.63</t>
  </si>
  <si>
    <t>3520</t>
  </si>
  <si>
    <t>3541</t>
  </si>
  <si>
    <t>3518</t>
  </si>
  <si>
    <t>3464</t>
  </si>
  <si>
    <t>3514</t>
  </si>
  <si>
    <t>3567</t>
  </si>
  <si>
    <t>G-100-A-3-1-19-X</t>
  </si>
  <si>
    <t>MARATHON</t>
  </si>
  <si>
    <t>GB-330-10-VG-1-46-X</t>
  </si>
  <si>
    <t>BALDOR RELIANCE</t>
  </si>
  <si>
    <t>143T</t>
  </si>
  <si>
    <t>BP40</t>
  </si>
  <si>
    <t>0.875"</t>
  </si>
  <si>
    <t>AK15-4</t>
  </si>
  <si>
    <t>1.25"</t>
  </si>
  <si>
    <t>11"</t>
  </si>
  <si>
    <t>A52</t>
  </si>
  <si>
    <t>EBM PAPST / NL</t>
  </si>
  <si>
    <t>5030W / 1750</t>
  </si>
  <si>
    <t>6.1 / 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</si>
</sst>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i/>
      <sz val="9"/>
      <name val="Calibri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Arial"/>
      <family val="2"/>
    </font>
    <font>
      <sz val="14"/>
      <color rgb="FF000000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i/>
      <sz val="8.5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348"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2" applyFont="1" applyAlignment="1">
      <alignment horizontal="left" vertical="center"/>
    </xf>
    <xf numFmtId="0" fontId="11" fillId="0" borderId="0" xfId="2" applyFont="1"/>
    <xf numFmtId="0" fontId="1" fillId="0" borderId="0" xfId="2"/>
    <xf numFmtId="0" fontId="15" fillId="0" borderId="6" xfId="2" applyFont="1" applyBorder="1" applyAlignment="1">
      <alignment vertical="center"/>
    </xf>
    <xf numFmtId="0" fontId="15" fillId="0" borderId="9" xfId="2" applyFont="1" applyBorder="1" applyAlignment="1">
      <alignment vertical="center"/>
    </xf>
    <xf numFmtId="49" fontId="16" fillId="0" borderId="11" xfId="2" applyNumberFormat="1" applyFont="1" applyBorder="1" applyAlignment="1">
      <alignment horizontal="center" vertical="center"/>
    </xf>
    <xf numFmtId="0" fontId="15" fillId="0" borderId="13" xfId="2" applyFont="1" applyBorder="1" applyAlignment="1">
      <alignment vertical="center"/>
    </xf>
    <xf numFmtId="0" fontId="15" fillId="0" borderId="18" xfId="2" applyFont="1" applyBorder="1" applyAlignment="1">
      <alignment vertical="center"/>
    </xf>
    <xf numFmtId="49" fontId="16" fillId="0" borderId="17" xfId="2" applyNumberFormat="1" applyFont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49" fontId="16" fillId="0" borderId="22" xfId="2" applyNumberFormat="1" applyFont="1" applyBorder="1" applyAlignment="1">
      <alignment horizontal="center" vertical="center"/>
    </xf>
    <xf numFmtId="49" fontId="16" fillId="0" borderId="23" xfId="2" applyNumberFormat="1" applyFont="1" applyBorder="1" applyAlignment="1">
      <alignment horizontal="center" vertical="center"/>
    </xf>
    <xf numFmtId="49" fontId="16" fillId="0" borderId="24" xfId="2" applyNumberFormat="1" applyFont="1" applyBorder="1" applyAlignment="1">
      <alignment horizontal="center" vertical="center"/>
    </xf>
    <xf numFmtId="49" fontId="16" fillId="0" borderId="25" xfId="2" applyNumberFormat="1" applyFont="1" applyBorder="1" applyAlignment="1">
      <alignment horizontal="center" vertical="center"/>
    </xf>
    <xf numFmtId="49" fontId="16" fillId="0" borderId="26" xfId="2" applyNumberFormat="1" applyFont="1" applyBorder="1" applyAlignment="1">
      <alignment horizontal="center" vertical="center"/>
    </xf>
    <xf numFmtId="49" fontId="16" fillId="0" borderId="27" xfId="2" applyNumberFormat="1" applyFont="1" applyBorder="1" applyAlignment="1">
      <alignment horizontal="center" vertical="center"/>
    </xf>
    <xf numFmtId="49" fontId="16" fillId="0" borderId="28" xfId="2" applyNumberFormat="1" applyFont="1" applyBorder="1" applyAlignment="1">
      <alignment horizontal="center" vertical="center"/>
    </xf>
    <xf numFmtId="49" fontId="16" fillId="0" borderId="29" xfId="2" applyNumberFormat="1" applyFont="1" applyBorder="1" applyAlignment="1">
      <alignment horizontal="center" vertical="center"/>
    </xf>
    <xf numFmtId="49" fontId="16" fillId="0" borderId="30" xfId="2" applyNumberFormat="1" applyFont="1" applyBorder="1" applyAlignment="1">
      <alignment horizontal="center" vertical="center"/>
    </xf>
    <xf numFmtId="0" fontId="16" fillId="0" borderId="7" xfId="2" applyFont="1" applyBorder="1" applyAlignment="1">
      <alignment vertical="center"/>
    </xf>
    <xf numFmtId="0" fontId="16" fillId="0" borderId="31" xfId="2" applyFont="1" applyBorder="1" applyAlignment="1">
      <alignment horizontal="center" vertical="center"/>
    </xf>
    <xf numFmtId="0" fontId="16" fillId="0" borderId="24" xfId="2" applyFont="1" applyBorder="1" applyAlignment="1">
      <alignment vertical="center"/>
    </xf>
    <xf numFmtId="0" fontId="16" fillId="0" borderId="11" xfId="2" applyFont="1" applyBorder="1" applyAlignment="1">
      <alignment horizontal="center" vertical="center"/>
    </xf>
    <xf numFmtId="0" fontId="15" fillId="0" borderId="32" xfId="2" applyFont="1" applyBorder="1" applyAlignment="1">
      <alignment vertical="center"/>
    </xf>
    <xf numFmtId="49" fontId="16" fillId="0" borderId="34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vertical="center"/>
    </xf>
    <xf numFmtId="0" fontId="14" fillId="0" borderId="0" xfId="2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4" fillId="0" borderId="9" xfId="2" applyFont="1" applyBorder="1" applyAlignment="1">
      <alignment vertical="center"/>
    </xf>
    <xf numFmtId="0" fontId="14" fillId="0" borderId="36" xfId="2" applyFont="1" applyBorder="1" applyAlignment="1">
      <alignment vertical="center"/>
    </xf>
    <xf numFmtId="0" fontId="15" fillId="0" borderId="0" xfId="2" applyFont="1" applyAlignment="1">
      <alignment vertical="center"/>
    </xf>
    <xf numFmtId="0" fontId="14" fillId="0" borderId="37" xfId="2" applyFont="1" applyBorder="1" applyAlignment="1">
      <alignment vertical="center"/>
    </xf>
    <xf numFmtId="0" fontId="14" fillId="0" borderId="16" xfId="2" applyFont="1" applyBorder="1" applyAlignment="1">
      <alignment vertical="center"/>
    </xf>
    <xf numFmtId="49" fontId="16" fillId="0" borderId="16" xfId="2" applyNumberFormat="1" applyFont="1" applyBorder="1" applyAlignment="1">
      <alignment horizontal="center" vertical="center"/>
    </xf>
    <xf numFmtId="49" fontId="16" fillId="0" borderId="0" xfId="2" applyNumberFormat="1" applyFont="1" applyAlignment="1">
      <alignment horizontal="center" vertical="center"/>
    </xf>
    <xf numFmtId="0" fontId="16" fillId="0" borderId="0" xfId="2" applyFont="1" applyAlignment="1">
      <alignment vertical="center"/>
    </xf>
    <xf numFmtId="0" fontId="15" fillId="0" borderId="0" xfId="2" applyFont="1" applyAlignment="1">
      <alignment horizontal="center" vertical="center"/>
    </xf>
    <xf numFmtId="0" fontId="15" fillId="0" borderId="36" xfId="2" applyFont="1" applyBorder="1" applyAlignment="1">
      <alignment vertical="center"/>
    </xf>
    <xf numFmtId="0" fontId="15" fillId="0" borderId="0" xfId="1" applyFont="1" applyAlignment="1">
      <alignment vertical="center"/>
    </xf>
    <xf numFmtId="0" fontId="15" fillId="0" borderId="40" xfId="1" applyFont="1" applyBorder="1" applyAlignment="1">
      <alignment vertical="center"/>
    </xf>
    <xf numFmtId="0" fontId="15" fillId="0" borderId="32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3" xfId="1" applyFont="1" applyBorder="1" applyAlignment="1">
      <alignment vertical="center"/>
    </xf>
    <xf numFmtId="0" fontId="16" fillId="0" borderId="1" xfId="2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0" fontId="15" fillId="0" borderId="41" xfId="2" applyFont="1" applyBorder="1" applyAlignment="1">
      <alignment vertical="center"/>
    </xf>
    <xf numFmtId="49" fontId="16" fillId="0" borderId="42" xfId="2" applyNumberFormat="1" applyFont="1" applyBorder="1" applyAlignment="1">
      <alignment horizontal="center" vertical="center"/>
    </xf>
    <xf numFmtId="0" fontId="11" fillId="0" borderId="32" xfId="2" applyFont="1" applyBorder="1" applyAlignment="1">
      <alignment vertical="center"/>
    </xf>
    <xf numFmtId="0" fontId="11" fillId="0" borderId="37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43" xfId="2" applyFont="1" applyBorder="1" applyAlignment="1">
      <alignment vertical="center"/>
    </xf>
    <xf numFmtId="0" fontId="16" fillId="0" borderId="8" xfId="2" applyFont="1" applyBorder="1" applyAlignment="1">
      <alignment horizontal="center" vertical="center"/>
    </xf>
    <xf numFmtId="0" fontId="16" fillId="0" borderId="26" xfId="2" applyFont="1" applyBorder="1" applyAlignment="1">
      <alignment horizontal="center" vertical="center"/>
    </xf>
    <xf numFmtId="49" fontId="16" fillId="0" borderId="24" xfId="1" applyNumberFormat="1" applyFont="1" applyBorder="1" applyAlignment="1">
      <alignment horizontal="center" vertical="center"/>
    </xf>
    <xf numFmtId="49" fontId="16" fillId="0" borderId="25" xfId="1" applyNumberFormat="1" applyFont="1" applyBorder="1" applyAlignment="1">
      <alignment horizontal="center" vertical="center"/>
    </xf>
    <xf numFmtId="49" fontId="16" fillId="0" borderId="27" xfId="1" applyNumberFormat="1" applyFont="1" applyBorder="1" applyAlignment="1">
      <alignment horizontal="center" vertical="center"/>
    </xf>
    <xf numFmtId="49" fontId="16" fillId="0" borderId="26" xfId="1" applyNumberFormat="1" applyFont="1" applyBorder="1" applyAlignment="1">
      <alignment horizontal="center" vertical="center"/>
    </xf>
    <xf numFmtId="0" fontId="15" fillId="0" borderId="40" xfId="2" applyFont="1" applyBorder="1" applyAlignment="1">
      <alignment vertical="center"/>
    </xf>
    <xf numFmtId="0" fontId="15" fillId="0" borderId="37" xfId="2" applyFont="1" applyBorder="1" applyAlignment="1">
      <alignment vertical="center"/>
    </xf>
    <xf numFmtId="0" fontId="13" fillId="0" borderId="41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164" fontId="19" fillId="0" borderId="44" xfId="1" applyNumberFormat="1" applyFont="1" applyBorder="1" applyAlignment="1">
      <alignment horizontal="center" vertical="center"/>
    </xf>
    <xf numFmtId="0" fontId="19" fillId="0" borderId="18" xfId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/>
    </xf>
    <xf numFmtId="1" fontId="19" fillId="0" borderId="45" xfId="1" applyNumberFormat="1" applyFont="1" applyBorder="1" applyAlignment="1">
      <alignment horizontal="center" vertical="center"/>
    </xf>
    <xf numFmtId="2" fontId="19" fillId="0" borderId="33" xfId="1" applyNumberFormat="1" applyFont="1" applyBorder="1" applyAlignment="1">
      <alignment horizontal="center" vertical="center"/>
    </xf>
    <xf numFmtId="0" fontId="19" fillId="0" borderId="24" xfId="1" applyFont="1" applyBorder="1" applyAlignment="1">
      <alignment horizontal="center" vertical="center"/>
    </xf>
    <xf numFmtId="2" fontId="19" fillId="0" borderId="25" xfId="1" applyNumberFormat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/>
    </xf>
    <xf numFmtId="0" fontId="19" fillId="0" borderId="46" xfId="1" applyFont="1" applyBorder="1" applyAlignment="1">
      <alignment horizontal="center" vertical="center"/>
    </xf>
    <xf numFmtId="0" fontId="16" fillId="0" borderId="47" xfId="1" applyFont="1" applyBorder="1" applyAlignment="1">
      <alignment horizontal="center" vertical="center"/>
    </xf>
    <xf numFmtId="0" fontId="16" fillId="0" borderId="48" xfId="1" applyFont="1" applyBorder="1" applyAlignment="1">
      <alignment horizontal="center" vertical="center"/>
    </xf>
    <xf numFmtId="1" fontId="19" fillId="0" borderId="48" xfId="1" applyNumberFormat="1" applyFont="1" applyBorder="1" applyAlignment="1">
      <alignment horizontal="center" vertical="center"/>
    </xf>
    <xf numFmtId="0" fontId="19" fillId="0" borderId="47" xfId="1" applyFont="1" applyBorder="1" applyAlignment="1">
      <alignment horizontal="center" vertical="center"/>
    </xf>
    <xf numFmtId="0" fontId="19" fillId="0" borderId="49" xfId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/>
    </xf>
    <xf numFmtId="1" fontId="19" fillId="0" borderId="24" xfId="1" applyNumberFormat="1" applyFont="1" applyBorder="1" applyAlignment="1">
      <alignment horizontal="center" vertical="center"/>
    </xf>
    <xf numFmtId="164" fontId="19" fillId="0" borderId="50" xfId="1" applyNumberFormat="1" applyFont="1" applyBorder="1" applyAlignment="1">
      <alignment horizontal="center" vertical="center"/>
    </xf>
    <xf numFmtId="0" fontId="19" fillId="0" borderId="51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1" fontId="19" fillId="0" borderId="51" xfId="1" applyNumberFormat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20" fillId="0" borderId="0" xfId="1" applyFont="1" applyAlignment="1">
      <alignment horizontal="left" vertical="top"/>
    </xf>
    <xf numFmtId="0" fontId="21" fillId="0" borderId="0" xfId="1" applyFont="1" applyAlignment="1">
      <alignment horizontal="left" vertical="top"/>
    </xf>
    <xf numFmtId="0" fontId="19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9" fillId="0" borderId="0" xfId="1" applyFont="1" applyAlignment="1">
      <alignment horizontal="center" vertical="center"/>
    </xf>
    <xf numFmtId="49" fontId="16" fillId="0" borderId="9" xfId="1" applyNumberFormat="1" applyFont="1" applyBorder="1" applyAlignment="1">
      <alignment horizontal="center" vertical="center"/>
    </xf>
    <xf numFmtId="0" fontId="16" fillId="0" borderId="18" xfId="1" applyFont="1" applyBorder="1" applyAlignment="1">
      <alignment horizontal="center" vertical="center" wrapText="1"/>
    </xf>
    <xf numFmtId="1" fontId="16" fillId="0" borderId="18" xfId="1" applyNumberFormat="1" applyFont="1" applyBorder="1" applyAlignment="1">
      <alignment horizontal="center" vertical="center"/>
    </xf>
    <xf numFmtId="2" fontId="16" fillId="0" borderId="33" xfId="3" applyNumberFormat="1" applyFont="1" applyBorder="1" applyAlignment="1">
      <alignment horizontal="center" vertical="center"/>
    </xf>
    <xf numFmtId="0" fontId="16" fillId="0" borderId="24" xfId="1" applyFont="1" applyBorder="1" applyAlignment="1">
      <alignment horizontal="center" vertical="center" wrapText="1"/>
    </xf>
    <xf numFmtId="1" fontId="16" fillId="0" borderId="24" xfId="1" applyNumberFormat="1" applyFont="1" applyBorder="1" applyAlignment="1">
      <alignment horizontal="center" vertical="center"/>
    </xf>
    <xf numFmtId="2" fontId="16" fillId="0" borderId="25" xfId="3" applyNumberFormat="1" applyFont="1" applyBorder="1" applyAlignment="1">
      <alignment horizontal="center" vertical="center"/>
    </xf>
    <xf numFmtId="49" fontId="15" fillId="0" borderId="9" xfId="1" applyNumberFormat="1" applyFont="1" applyBorder="1" applyAlignment="1">
      <alignment horizontal="center" vertical="center"/>
    </xf>
    <xf numFmtId="0" fontId="15" fillId="0" borderId="24" xfId="1" applyFont="1" applyBorder="1" applyAlignment="1">
      <alignment horizontal="center" vertical="center" wrapText="1"/>
    </xf>
    <xf numFmtId="0" fontId="15" fillId="0" borderId="24" xfId="1" applyFont="1" applyBorder="1" applyAlignment="1">
      <alignment horizontal="center" vertical="center"/>
    </xf>
    <xf numFmtId="1" fontId="15" fillId="0" borderId="24" xfId="1" applyNumberFormat="1" applyFont="1" applyBorder="1" applyAlignment="1">
      <alignment horizontal="center" vertical="center"/>
    </xf>
    <xf numFmtId="1" fontId="15" fillId="0" borderId="18" xfId="1" applyNumberFormat="1" applyFont="1" applyBorder="1" applyAlignment="1">
      <alignment horizontal="center" vertical="center"/>
    </xf>
    <xf numFmtId="2" fontId="15" fillId="0" borderId="25" xfId="3" applyNumberFormat="1" applyFont="1" applyBorder="1" applyAlignment="1">
      <alignment horizontal="center" vertical="center"/>
    </xf>
    <xf numFmtId="49" fontId="16" fillId="0" borderId="32" xfId="1" applyNumberFormat="1" applyFont="1" applyBorder="1" applyAlignment="1">
      <alignment horizontal="center" vertical="center"/>
    </xf>
    <xf numFmtId="0" fontId="22" fillId="0" borderId="0" xfId="1" applyFont="1"/>
    <xf numFmtId="49" fontId="21" fillId="0" borderId="37" xfId="1" applyNumberFormat="1" applyFont="1" applyBorder="1" applyAlignment="1">
      <alignment horizontal="center" vertical="center"/>
    </xf>
    <xf numFmtId="0" fontId="21" fillId="0" borderId="51" xfId="1" applyFont="1" applyBorder="1" applyAlignment="1">
      <alignment horizontal="center" vertical="center" wrapText="1"/>
    </xf>
    <xf numFmtId="0" fontId="21" fillId="0" borderId="51" xfId="1" applyFont="1" applyBorder="1" applyAlignment="1">
      <alignment horizontal="center" vertical="center"/>
    </xf>
    <xf numFmtId="1" fontId="21" fillId="0" borderId="51" xfId="1" applyNumberFormat="1" applyFont="1" applyBorder="1" applyAlignment="1">
      <alignment horizontal="center" vertical="center"/>
    </xf>
    <xf numFmtId="0" fontId="23" fillId="0" borderId="51" xfId="1" applyFont="1" applyBorder="1"/>
    <xf numFmtId="2" fontId="23" fillId="0" borderId="34" xfId="1" applyNumberFormat="1" applyFont="1" applyBorder="1"/>
    <xf numFmtId="0" fontId="24" fillId="0" borderId="0" xfId="1" applyFont="1" applyAlignment="1">
      <alignment horizontal="right" vertical="top" wrapText="1" indent="4"/>
    </xf>
    <xf numFmtId="0" fontId="24" fillId="0" borderId="0" xfId="1" applyFont="1" applyAlignment="1">
      <alignment horizontal="right" vertical="top" wrapText="1" indent="2"/>
    </xf>
    <xf numFmtId="0" fontId="25" fillId="0" borderId="0" xfId="1" applyFont="1" applyAlignment="1">
      <alignment horizontal="right" vertical="top" wrapText="1" indent="1"/>
    </xf>
    <xf numFmtId="0" fontId="25" fillId="0" borderId="0" xfId="1" applyFont="1" applyAlignment="1">
      <alignment horizontal="left" vertical="top" wrapText="1" indent="2"/>
    </xf>
    <xf numFmtId="0" fontId="25" fillId="0" borderId="0" xfId="1" applyFont="1" applyAlignment="1">
      <alignment horizontal="center" vertical="top" wrapText="1"/>
    </xf>
    <xf numFmtId="0" fontId="26" fillId="0" borderId="0" xfId="1" applyFont="1" applyAlignment="1">
      <alignment horizontal="right" vertical="center" wrapText="1" indent="8"/>
    </xf>
    <xf numFmtId="0" fontId="27" fillId="0" borderId="0" xfId="1" applyFont="1" applyAlignment="1">
      <alignment horizontal="right" vertical="top" wrapText="1" indent="1"/>
    </xf>
    <xf numFmtId="1" fontId="27" fillId="0" borderId="0" xfId="1" applyNumberFormat="1" applyFont="1" applyAlignment="1">
      <alignment horizontal="right" vertical="top" wrapText="1" indent="1"/>
    </xf>
    <xf numFmtId="164" fontId="27" fillId="0" borderId="0" xfId="1" applyNumberFormat="1" applyFont="1" applyAlignment="1">
      <alignment horizontal="right" vertical="top" wrapText="1"/>
    </xf>
    <xf numFmtId="0" fontId="26" fillId="0" borderId="0" xfId="1" applyFont="1" applyAlignment="1">
      <alignment horizontal="right" vertical="top" wrapText="1" indent="8"/>
    </xf>
    <xf numFmtId="0" fontId="28" fillId="0" borderId="0" xfId="1" applyFont="1" applyAlignment="1">
      <alignment horizontal="left" vertical="top"/>
    </xf>
    <xf numFmtId="0" fontId="19" fillId="0" borderId="53" xfId="1" applyFont="1" applyBorder="1" applyAlignment="1">
      <alignment horizontal="center" vertical="center"/>
    </xf>
    <xf numFmtId="1" fontId="17" fillId="0" borderId="45" xfId="1" applyNumberFormat="1" applyFont="1" applyBorder="1" applyAlignment="1">
      <alignment horizontal="center" vertical="center"/>
    </xf>
    <xf numFmtId="0" fontId="19" fillId="0" borderId="52" xfId="1" applyFont="1" applyBorder="1" applyAlignment="1">
      <alignment horizontal="center" vertical="center"/>
    </xf>
    <xf numFmtId="0" fontId="19" fillId="0" borderId="54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2" fontId="15" fillId="0" borderId="33" xfId="3" applyNumberFormat="1" applyFont="1" applyBorder="1" applyAlignment="1">
      <alignment horizontal="center" vertical="center"/>
    </xf>
    <xf numFmtId="0" fontId="19" fillId="0" borderId="0" xfId="1" applyFont="1"/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164" fontId="19" fillId="0" borderId="55" xfId="1" applyNumberFormat="1" applyFont="1" applyBorder="1" applyAlignment="1">
      <alignment horizontal="center" vertical="center"/>
    </xf>
    <xf numFmtId="0" fontId="16" fillId="0" borderId="56" xfId="1" applyFont="1" applyBorder="1" applyAlignment="1">
      <alignment horizontal="center" vertical="center"/>
    </xf>
    <xf numFmtId="1" fontId="19" fillId="0" borderId="56" xfId="1" applyNumberFormat="1" applyFont="1" applyBorder="1" applyAlignment="1">
      <alignment horizontal="center" vertical="center"/>
    </xf>
    <xf numFmtId="0" fontId="19" fillId="0" borderId="57" xfId="1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30" fillId="0" borderId="0" xfId="1" applyFont="1"/>
    <xf numFmtId="2" fontId="17" fillId="0" borderId="34" xfId="1" applyNumberFormat="1" applyFont="1" applyBorder="1"/>
    <xf numFmtId="49" fontId="15" fillId="0" borderId="37" xfId="1" applyNumberFormat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 wrapText="1"/>
    </xf>
    <xf numFmtId="0" fontId="15" fillId="0" borderId="51" xfId="1" applyFont="1" applyBorder="1" applyAlignment="1">
      <alignment horizontal="center" vertical="center"/>
    </xf>
    <xf numFmtId="1" fontId="15" fillId="0" borderId="51" xfId="1" applyNumberFormat="1" applyFont="1" applyBorder="1" applyAlignment="1">
      <alignment horizontal="center" vertical="center"/>
    </xf>
    <xf numFmtId="1" fontId="17" fillId="0" borderId="51" xfId="1" applyNumberFormat="1" applyFont="1" applyBorder="1"/>
    <xf numFmtId="49" fontId="15" fillId="0" borderId="13" xfId="1" applyNumberFormat="1" applyFont="1" applyBorder="1" applyAlignment="1">
      <alignment horizontal="center" vertical="center"/>
    </xf>
    <xf numFmtId="2" fontId="15" fillId="0" borderId="34" xfId="3" applyNumberFormat="1" applyFont="1" applyBorder="1" applyAlignment="1">
      <alignment horizontal="center" vertical="center"/>
    </xf>
    <xf numFmtId="49" fontId="16" fillId="0" borderId="13" xfId="1" applyNumberFormat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 wrapText="1"/>
    </xf>
    <xf numFmtId="1" fontId="16" fillId="0" borderId="51" xfId="1" applyNumberFormat="1" applyFont="1" applyBorder="1" applyAlignment="1">
      <alignment horizontal="center" vertical="center"/>
    </xf>
    <xf numFmtId="2" fontId="16" fillId="0" borderId="34" xfId="3" applyNumberFormat="1" applyFont="1" applyBorder="1" applyAlignment="1">
      <alignment horizontal="center" vertical="center"/>
    </xf>
    <xf numFmtId="0" fontId="32" fillId="0" borderId="0" xfId="1" applyFont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15" fillId="0" borderId="5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50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0" fontId="31" fillId="0" borderId="60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15" fillId="0" borderId="62" xfId="0" applyFont="1" applyBorder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64" xfId="0" applyFont="1" applyBorder="1" applyAlignment="1">
      <alignment horizontal="center" vertical="center" wrapText="1"/>
    </xf>
    <xf numFmtId="0" fontId="31" fillId="0" borderId="6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0" xfId="4"/>
    <xf numFmtId="0" fontId="19" fillId="0" borderId="0" xfId="1" applyFont="1" applyAlignment="1">
      <alignment vertical="center"/>
    </xf>
    <xf numFmtId="0" fontId="15" fillId="0" borderId="9" xfId="1" applyFont="1" applyBorder="1" applyAlignment="1">
      <alignment horizontal="left" vertical="center" wrapText="1"/>
    </xf>
    <xf numFmtId="0" fontId="15" fillId="0" borderId="66" xfId="1" applyFont="1" applyBorder="1" applyAlignment="1">
      <alignment horizontal="left" vertical="center"/>
    </xf>
    <xf numFmtId="0" fontId="13" fillId="0" borderId="41" xfId="2" applyFont="1" applyBorder="1" applyAlignment="1">
      <alignment horizontal="center" vertical="center"/>
    </xf>
    <xf numFmtId="0" fontId="15" fillId="0" borderId="9" xfId="1" applyFont="1" applyBorder="1" applyAlignment="1">
      <alignment horizontal="left" vertical="center"/>
    </xf>
    <xf numFmtId="0" fontId="16" fillId="0" borderId="22" xfId="1" applyFont="1" applyBorder="1" applyAlignment="1">
      <alignment horizontal="center" vertical="center" wrapText="1"/>
    </xf>
    <xf numFmtId="0" fontId="16" fillId="0" borderId="23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/>
    </xf>
    <xf numFmtId="0" fontId="19" fillId="0" borderId="26" xfId="1" applyFont="1" applyBorder="1" applyAlignment="1">
      <alignment vertical="center"/>
    </xf>
    <xf numFmtId="0" fontId="15" fillId="0" borderId="37" xfId="1" applyFont="1" applyBorder="1" applyAlignment="1">
      <alignment horizontal="left" vertical="center"/>
    </xf>
    <xf numFmtId="0" fontId="16" fillId="0" borderId="69" xfId="1" applyFont="1" applyBorder="1" applyAlignment="1">
      <alignment horizontal="center" vertical="center" wrapText="1"/>
    </xf>
    <xf numFmtId="0" fontId="16" fillId="0" borderId="30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left" vertical="center"/>
    </xf>
    <xf numFmtId="0" fontId="13" fillId="0" borderId="66" xfId="1" applyFont="1" applyBorder="1" applyAlignment="1">
      <alignment horizontal="center" vertical="center" wrapText="1"/>
    </xf>
    <xf numFmtId="0" fontId="13" fillId="0" borderId="70" xfId="1" applyFont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49" fontId="16" fillId="0" borderId="22" xfId="1" applyNumberFormat="1" applyFont="1" applyBorder="1" applyAlignment="1">
      <alignment horizontal="center" vertical="center"/>
    </xf>
    <xf numFmtId="0" fontId="16" fillId="0" borderId="22" xfId="1" applyFont="1" applyBorder="1" applyAlignment="1">
      <alignment horizontal="center" vertical="center"/>
    </xf>
    <xf numFmtId="1" fontId="16" fillId="0" borderId="22" xfId="1" applyNumberFormat="1" applyFont="1" applyBorder="1" applyAlignment="1">
      <alignment horizontal="center" vertical="center"/>
    </xf>
    <xf numFmtId="2" fontId="16" fillId="0" borderId="23" xfId="1" applyNumberFormat="1" applyFont="1" applyBorder="1" applyAlignment="1">
      <alignment horizontal="center" vertical="center"/>
    </xf>
    <xf numFmtId="0" fontId="33" fillId="0" borderId="0" xfId="1" applyFont="1" applyAlignment="1">
      <alignment horizontal="center"/>
    </xf>
    <xf numFmtId="1" fontId="16" fillId="0" borderId="42" xfId="1" applyNumberFormat="1" applyFont="1" applyBorder="1" applyAlignment="1">
      <alignment horizontal="center" vertical="center"/>
    </xf>
    <xf numFmtId="49" fontId="16" fillId="0" borderId="69" xfId="1" applyNumberFormat="1" applyFont="1" applyBorder="1" applyAlignment="1">
      <alignment horizontal="center" vertical="center"/>
    </xf>
    <xf numFmtId="0" fontId="16" fillId="0" borderId="69" xfId="1" applyFont="1" applyBorder="1" applyAlignment="1">
      <alignment horizontal="center" vertical="center"/>
    </xf>
    <xf numFmtId="1" fontId="16" fillId="0" borderId="69" xfId="1" applyNumberFormat="1" applyFont="1" applyBorder="1" applyAlignment="1">
      <alignment horizontal="center" vertical="center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37" fillId="0" borderId="0" xfId="1" applyFont="1" applyAlignment="1">
      <alignment horizontal="left" vertical="top"/>
    </xf>
    <xf numFmtId="1" fontId="15" fillId="0" borderId="22" xfId="1" applyNumberFormat="1" applyFont="1" applyBorder="1" applyAlignment="1">
      <alignment horizontal="center" vertical="center"/>
    </xf>
    <xf numFmtId="2" fontId="15" fillId="0" borderId="23" xfId="1" applyNumberFormat="1" applyFont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40" fillId="0" borderId="0" xfId="1" applyFont="1"/>
    <xf numFmtId="0" fontId="16" fillId="0" borderId="42" xfId="1" applyFont="1" applyBorder="1" applyAlignment="1">
      <alignment horizontal="center" vertical="center"/>
    </xf>
    <xf numFmtId="49" fontId="16" fillId="0" borderId="40" xfId="1" applyNumberFormat="1" applyFont="1" applyBorder="1" applyAlignment="1">
      <alignment horizontal="center" vertical="center"/>
    </xf>
    <xf numFmtId="49" fontId="16" fillId="0" borderId="37" xfId="1" applyNumberFormat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/>
    </xf>
    <xf numFmtId="1" fontId="16" fillId="0" borderId="29" xfId="1" applyNumberFormat="1" applyFont="1" applyBorder="1" applyAlignment="1">
      <alignment horizontal="center" vertical="center"/>
    </xf>
    <xf numFmtId="2" fontId="16" fillId="0" borderId="30" xfId="1" applyNumberFormat="1" applyFont="1" applyBorder="1" applyAlignment="1">
      <alignment horizontal="center" vertical="center"/>
    </xf>
    <xf numFmtId="0" fontId="41" fillId="0" borderId="0" xfId="1" applyFont="1"/>
    <xf numFmtId="0" fontId="16" fillId="0" borderId="0" xfId="1" applyFont="1" applyAlignment="1">
      <alignment horizontal="left" vertical="top"/>
    </xf>
    <xf numFmtId="0" fontId="15" fillId="0" borderId="66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left" vertical="center"/>
    </xf>
    <xf numFmtId="0" fontId="16" fillId="0" borderId="69" xfId="0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3" fillId="0" borderId="38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49" fontId="16" fillId="0" borderId="10" xfId="1" applyNumberFormat="1" applyFont="1" applyBorder="1" applyAlignment="1">
      <alignment horizontal="center" vertical="center"/>
    </xf>
    <xf numFmtId="49" fontId="16" fillId="0" borderId="11" xfId="1" applyNumberFormat="1" applyFont="1" applyBorder="1" applyAlignment="1">
      <alignment horizontal="center" vertical="center"/>
    </xf>
    <xf numFmtId="49" fontId="16" fillId="0" borderId="14" xfId="1" applyNumberFormat="1" applyFont="1" applyBorder="1" applyAlignment="1">
      <alignment horizontal="center" vertical="center"/>
    </xf>
    <xf numFmtId="49" fontId="16" fillId="0" borderId="15" xfId="1" applyNumberFormat="1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49" fontId="16" fillId="0" borderId="17" xfId="2" applyNumberFormat="1" applyFont="1" applyBorder="1" applyAlignment="1">
      <alignment horizontal="center" vertical="center"/>
    </xf>
    <xf numFmtId="49" fontId="16" fillId="0" borderId="19" xfId="2" applyNumberFormat="1" applyFont="1" applyBorder="1" applyAlignment="1">
      <alignment horizontal="center" vertical="center"/>
    </xf>
    <xf numFmtId="49" fontId="16" fillId="0" borderId="10" xfId="2" applyNumberFormat="1" applyFont="1" applyBorder="1" applyAlignment="1">
      <alignment horizontal="center" vertical="center"/>
    </xf>
    <xf numFmtId="49" fontId="16" fillId="0" borderId="12" xfId="2" applyNumberFormat="1" applyFont="1" applyBorder="1" applyAlignment="1">
      <alignment horizontal="center" vertical="center"/>
    </xf>
    <xf numFmtId="49" fontId="16" fillId="0" borderId="14" xfId="2" applyNumberFormat="1" applyFont="1" applyBorder="1" applyAlignment="1">
      <alignment horizontal="center" vertical="center"/>
    </xf>
    <xf numFmtId="49" fontId="16" fillId="0" borderId="20" xfId="2" applyNumberFormat="1" applyFont="1" applyBorder="1" applyAlignment="1">
      <alignment horizontal="center" vertical="center"/>
    </xf>
    <xf numFmtId="49" fontId="16" fillId="0" borderId="11" xfId="2" applyNumberFormat="1" applyFont="1" applyBorder="1" applyAlignment="1">
      <alignment horizontal="center" vertical="center"/>
    </xf>
    <xf numFmtId="49" fontId="16" fillId="0" borderId="15" xfId="2" applyNumberFormat="1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49" fontId="16" fillId="0" borderId="7" xfId="2" applyNumberFormat="1" applyFont="1" applyBorder="1" applyAlignment="1">
      <alignment horizontal="center" vertical="center"/>
    </xf>
    <xf numFmtId="49" fontId="16" fillId="0" borderId="8" xfId="2" applyNumberFormat="1" applyFont="1" applyBorder="1" applyAlignment="1">
      <alignment horizontal="center" vertical="center"/>
    </xf>
    <xf numFmtId="49" fontId="16" fillId="0" borderId="10" xfId="4" applyNumberFormat="1" applyFont="1" applyBorder="1" applyAlignment="1">
      <alignment horizontal="center" vertical="center"/>
    </xf>
    <xf numFmtId="49" fontId="16" fillId="0" borderId="11" xfId="4" applyNumberFormat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10" fillId="0" borderId="0" xfId="2" applyFont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18" fillId="0" borderId="1" xfId="1" applyFont="1" applyBorder="1" applyAlignment="1">
      <alignment horizontal="left"/>
    </xf>
    <xf numFmtId="0" fontId="9" fillId="0" borderId="0" xfId="1" applyFont="1"/>
    <xf numFmtId="0" fontId="17" fillId="0" borderId="0" xfId="1" applyFont="1" applyAlignment="1">
      <alignment horizontal="left"/>
    </xf>
    <xf numFmtId="0" fontId="17" fillId="0" borderId="0" xfId="1" applyFont="1" applyAlignment="1">
      <alignment horizontal="left" vertical="center"/>
    </xf>
    <xf numFmtId="0" fontId="10" fillId="0" borderId="0" xfId="4" applyFont="1" applyAlignment="1">
      <alignment horizontal="left" vertical="center"/>
    </xf>
    <xf numFmtId="49" fontId="16" fillId="0" borderId="35" xfId="2" applyNumberFormat="1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39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4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15" xfId="1" applyFont="1" applyBorder="1" applyAlignment="1">
      <alignment horizontal="center" vertical="center" wrapText="1"/>
    </xf>
    <xf numFmtId="0" fontId="15" fillId="0" borderId="0" xfId="1" applyFont="1" applyAlignment="1">
      <alignment horizontal="right" vertical="center" wrapText="1"/>
    </xf>
    <xf numFmtId="0" fontId="19" fillId="0" borderId="1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5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/>
    </xf>
    <xf numFmtId="0" fontId="16" fillId="0" borderId="39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67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52" xfId="2" applyFont="1" applyBorder="1" applyAlignment="1">
      <alignment horizontal="center" vertical="center"/>
    </xf>
    <xf numFmtId="0" fontId="16" fillId="0" borderId="8" xfId="2" applyFont="1" applyBorder="1" applyAlignment="1">
      <alignment horizontal="center" vertical="center"/>
    </xf>
    <xf numFmtId="0" fontId="16" fillId="0" borderId="53" xfId="2" applyFont="1" applyBorder="1" applyAlignment="1">
      <alignment horizontal="center" vertical="center"/>
    </xf>
    <xf numFmtId="0" fontId="16" fillId="0" borderId="11" xfId="2" applyFont="1" applyBorder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54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/>
    </xf>
    <xf numFmtId="0" fontId="16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6" fillId="0" borderId="63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left" vertical="center"/>
    </xf>
    <xf numFmtId="0" fontId="15" fillId="0" borderId="42" xfId="0" applyFont="1" applyBorder="1" applyAlignment="1">
      <alignment horizontal="left" vertical="center"/>
    </xf>
    <xf numFmtId="0" fontId="16" fillId="0" borderId="6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5" fillId="0" borderId="74" xfId="0" applyFont="1" applyBorder="1" applyAlignment="1">
      <alignment horizontal="left" vertical="center"/>
    </xf>
    <xf numFmtId="0" fontId="15" fillId="0" borderId="29" xfId="0" applyFont="1" applyBorder="1" applyAlignment="1">
      <alignment horizontal="left" vertical="center"/>
    </xf>
    <xf numFmtId="0" fontId="16" fillId="0" borderId="68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5" fillId="0" borderId="73" xfId="1" applyFont="1" applyBorder="1" applyAlignment="1">
      <alignment horizontal="left" vertical="center" wrapText="1"/>
    </xf>
    <xf numFmtId="0" fontId="15" fillId="0" borderId="42" xfId="1" applyFont="1" applyBorder="1" applyAlignment="1">
      <alignment horizontal="left" vertical="center" wrapText="1"/>
    </xf>
    <xf numFmtId="0" fontId="16" fillId="0" borderId="12" xfId="1" applyFont="1" applyBorder="1" applyAlignment="1">
      <alignment horizontal="center" vertical="center" wrapText="1"/>
    </xf>
    <xf numFmtId="0" fontId="15" fillId="0" borderId="74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6" fillId="0" borderId="20" xfId="1" applyFont="1" applyBorder="1" applyAlignment="1">
      <alignment horizontal="center" vertical="center" wrapText="1"/>
    </xf>
    <xf numFmtId="0" fontId="13" fillId="0" borderId="38" xfId="1" applyFont="1" applyBorder="1" applyAlignment="1">
      <alignment horizontal="center" vertical="center" wrapText="1"/>
    </xf>
    <xf numFmtId="0" fontId="13" fillId="0" borderId="39" xfId="1" applyFont="1" applyBorder="1" applyAlignment="1">
      <alignment horizontal="center" vertical="center" wrapText="1"/>
    </xf>
    <xf numFmtId="0" fontId="13" fillId="0" borderId="35" xfId="1" applyFont="1" applyBorder="1" applyAlignment="1">
      <alignment horizontal="center" vertical="center" wrapText="1"/>
    </xf>
    <xf numFmtId="0" fontId="13" fillId="0" borderId="71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72" xfId="1" applyFont="1" applyBorder="1" applyAlignment="1">
      <alignment horizontal="center" vertical="center" wrapText="1"/>
    </xf>
    <xf numFmtId="0" fontId="15" fillId="0" borderId="73" xfId="1" applyFont="1" applyBorder="1" applyAlignment="1">
      <alignment horizontal="left" vertical="center"/>
    </xf>
    <xf numFmtId="0" fontId="15" fillId="0" borderId="42" xfId="1" applyFont="1" applyBorder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5" fillId="0" borderId="74" xfId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5" fillId="0" borderId="3" xfId="1" applyFont="1" applyBorder="1" applyAlignment="1">
      <alignment horizontal="right" vertical="center" wrapText="1"/>
    </xf>
    <xf numFmtId="0" fontId="13" fillId="0" borderId="7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31" fillId="0" borderId="24" xfId="0" applyFont="1" applyFill="1" applyBorder="1" applyAlignment="1">
      <alignment horizontal="center" vertical="center"/>
    </xf>
    <xf numFmtId="49" fontId="16" fillId="0" borderId="23" xfId="2" applyNumberFormat="1" applyFont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49" fontId="16" fillId="3" borderId="25" xfId="2" applyNumberFormat="1" applyFont="1" applyFill="1" applyBorder="1" applyAlignment="1">
      <alignment horizontal="center" vertical="center"/>
    </xf>
    <xf numFmtId="49" fontId="11" fillId="0" borderId="0" xfId="2" applyNumberFormat="1" applyFont="1" applyAlignment="1">
      <alignment vertical="center"/>
    </xf>
    <xf numFmtId="9" fontId="11" fillId="0" borderId="0" xfId="2" applyNumberFormat="1" applyFont="1" applyAlignment="1">
      <alignment vertical="center"/>
    </xf>
    <xf numFmtId="0" fontId="31" fillId="0" borderId="25" xfId="2" applyFont="1" applyBorder="1" applyAlignment="1">
      <alignment horizontal="center" vertical="center"/>
    </xf>
  </cellXfs>
  <cellStyles count="5">
    <cellStyle name="Comma 2" xfId="3" xr:uid="{355BC3C0-10BF-4CF3-AFFF-0E7AB29C1B43}"/>
    <cellStyle name="Normal" xfId="0" builtinId="0"/>
    <cellStyle name="Normal 2" xfId="1" xr:uid="{30F1BA66-E77B-4BAF-8EFC-6B7F85DFB3AC}"/>
    <cellStyle name="Normal 3" xfId="2" xr:uid="{B76C2AEB-E4E0-47B7-86E4-C321CCC48C5E}"/>
    <cellStyle name="Normal 3 2" xfId="4" xr:uid="{CFBBCB05-F072-484F-A7B3-D252ED69A6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9CADC8-FF6A-4C8A-8021-64124C37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0C732F6-46A2-4518-83B0-5F015214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13197987-D806-4DE2-BC7F-EF0CDFBB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B35B3B-5540-4850-BC0E-D58ABA7A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908008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D92E40-17A2-4C30-BB4C-EF479DC0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6B986C3-35EB-40EA-A1CA-C01DA15A2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0E86DF86-2525-4CDD-B6C8-D8F466260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F805F28-A393-41D7-AC9B-5220AC978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B2F4B86-4713-4EFC-81D1-8119399F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04F58F-624B-4655-867F-A869BB644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2591213-BDEC-4292-A0F9-79C8D5953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908008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EB11BA-45B3-43A1-8F8E-8FCB9EC27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F5B695-1BF2-4146-B629-42A4852F4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D3B5842-0E3D-4BDC-8C38-BA4E901A4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500F55-10DB-49A6-AA31-B6F49C9EA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A27787D9-D544-45C7-ADC9-5B3D116B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18B220-93C5-41EE-8486-58693FC23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F21E2CFC-7186-4494-820E-402B1BF4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AF4FA2-146C-477E-B465-436406CF6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11A4F9F-54C3-4316-B586-AAAB0401E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87335C-4568-4C80-A824-C44D64C5A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445BFD03-4C8F-4DE5-902C-4DD3DA49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6D74F56A-AD8E-4227-91BE-CA6E9059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0F0DC5-8B0A-48B0-84ED-456D2F2E7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252981F6-8780-4618-93ED-4FE0A4065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2EA341-3820-4DA0-901F-ADD4B52E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836A5FBC-7E6D-459E-95AD-DE27C4EBC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A4ABC7-22EA-44BD-88E3-BD206BC59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C35D23D6-65D0-4706-8445-402D9CDC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EE8E1D-CF55-4990-9E14-111B8EB6B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0B9CE83-C7AE-4F56-9220-1F00AFF4F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EADF54-0FBA-4554-8ED3-6097EEC1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6750F14-1D9D-46A9-9823-DCE6EDA0E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D68A7024-1B1A-4CBE-BB62-3601D86A9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51DB40-8950-428A-8D04-6D0929F31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F5AAA3-0667-44D0-A98E-08686DDA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2177D30-258D-4D7B-A42D-814B57D3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3BDA0C-6DAB-4106-BC20-439686D0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157914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00D4E6-274A-445B-84A8-CA90F87F1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398649-2364-44AB-BE43-823EA20B0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BF60F4-73E8-4A00-88CE-72346A609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F78651-9800-404D-8B66-0792F57B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884195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53F503-214A-4F3C-8D65-19D5B5F15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1920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6E720-4E06-434D-8EA3-992F4F97C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6090E97-FE35-492E-A820-AB1C49BC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D74F14-ECC8-4FE7-AC1C-8C2272F17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15257D-1418-4EC8-AE52-1082AF2FF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896101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07725C-8C67-4B3D-8F55-3A04BD20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3430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9A29ACBD-800A-43E4-83DF-CBDC54225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1729539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2E1AE-D18C-4781-8549-ACFECFAEE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908008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B0620-E96A-44E2-A2CA-7E784485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7158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53ACE7E9-506B-4CF4-AF4D-8039B3B2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9539" cy="657225"/>
    <xdr:pic>
      <xdr:nvPicPr>
        <xdr:cNvPr id="2" name="Picture 1">
          <a:extLst>
            <a:ext uri="{FF2B5EF4-FFF2-40B4-BE49-F238E27FC236}">
              <a16:creationId xmlns:a16="http://schemas.microsoft.com/office/drawing/2014/main" id="{3C5B49AB-29B5-4E14-BA93-9DAB9A04D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1729539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Relationship Id="rId4" Type="http://schemas.openxmlformats.org/officeDocument/2006/relationships/comments" Target="../comments1.xml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Relationship Id="rId4" Type="http://schemas.openxmlformats.org/officeDocument/2006/relationships/comments" Target="../comments3.xml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Relationship Id="rId4" Type="http://schemas.openxmlformats.org/officeDocument/2006/relationships/comments" Target="../comments4.xml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Relationship Id="rId4" Type="http://schemas.openxmlformats.org/officeDocument/2006/relationships/comments" Target="../comments5.xm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25754-AC20-4D23-A74B-315F2471AA13}">
  <dimension ref="A1:M41"/>
  <sheetViews>
    <sheetView topLeftCell="A5" zoomScale="80" zoomScaleNormal="80" workbookViewId="0">
      <selection activeCell="B30" sqref="B30:C30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750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44</v>
      </c>
      <c r="B5" s="10"/>
      <c r="C5" s="262" t="s">
        <v>736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33"/>
      <c r="F7" s="233"/>
      <c r="G7" s="23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14</v>
      </c>
      <c r="F8" s="243"/>
      <c r="G8" s="244"/>
      <c r="H8" s="11"/>
      <c r="I8" s="11"/>
      <c r="J8" s="179" t="s">
        <v>737</v>
      </c>
      <c r="K8" s="179"/>
    </row>
    <row r="9" spans="1:13" ht="15.75" customHeight="1" thickBot="1" x14ac:dyDescent="0.4">
      <c r="A9" s="13" t="s">
        <v>3</v>
      </c>
      <c r="B9" s="254" t="s">
        <v>579</v>
      </c>
      <c r="C9" s="255"/>
      <c r="D9" s="39"/>
      <c r="E9" s="56" t="s">
        <v>8</v>
      </c>
      <c r="F9" s="19" t="s">
        <v>15</v>
      </c>
      <c r="G9" s="20" t="s">
        <v>16</v>
      </c>
      <c r="H9" s="11"/>
      <c r="I9" s="11"/>
      <c r="J9" s="179" t="s">
        <v>738</v>
      </c>
      <c r="K9" s="179"/>
    </row>
    <row r="10" spans="1:13" ht="15.75" customHeight="1" x14ac:dyDescent="0.35">
      <c r="A10" s="14" t="s">
        <v>4</v>
      </c>
      <c r="B10" s="247" t="s">
        <v>769</v>
      </c>
      <c r="C10" s="251"/>
      <c r="D10" s="39"/>
      <c r="E10" s="14" t="s">
        <v>38</v>
      </c>
      <c r="F10" s="21" t="s">
        <v>445</v>
      </c>
      <c r="G10" s="22"/>
      <c r="H10" s="11"/>
      <c r="I10" s="11"/>
      <c r="J10" s="179" t="s">
        <v>739</v>
      </c>
      <c r="K10" s="179"/>
    </row>
    <row r="11" spans="1:13" ht="15.75" customHeight="1" x14ac:dyDescent="0.35">
      <c r="A11" s="14" t="s">
        <v>5</v>
      </c>
      <c r="B11" s="256" t="s">
        <v>770</v>
      </c>
      <c r="C11" s="257"/>
      <c r="D11" s="39"/>
      <c r="E11" s="53" t="s">
        <v>18</v>
      </c>
      <c r="F11" s="23" t="s">
        <v>446</v>
      </c>
      <c r="G11" s="24"/>
      <c r="H11" s="11"/>
      <c r="I11" s="11"/>
      <c r="J11" s="179"/>
      <c r="K11" s="179"/>
    </row>
    <row r="12" spans="1:13" ht="15.75" customHeight="1" x14ac:dyDescent="0.35">
      <c r="A12" s="14" t="s">
        <v>6</v>
      </c>
      <c r="B12" s="256" t="s">
        <v>605</v>
      </c>
      <c r="C12" s="257"/>
      <c r="D12" s="39"/>
      <c r="E12" s="14" t="s">
        <v>39</v>
      </c>
      <c r="F12" s="23" t="s">
        <v>447</v>
      </c>
      <c r="G12" s="24"/>
      <c r="H12" s="11"/>
      <c r="I12" s="11"/>
      <c r="J12" s="179"/>
      <c r="K12" s="179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19</v>
      </c>
      <c r="F13" s="23" t="s">
        <v>742</v>
      </c>
      <c r="G13" s="24"/>
      <c r="H13" s="11"/>
      <c r="I13" s="11"/>
      <c r="J13" s="179" t="s">
        <v>740</v>
      </c>
      <c r="K13" s="179"/>
    </row>
    <row r="14" spans="1:13" ht="15.75" customHeight="1" x14ac:dyDescent="0.35">
      <c r="A14" s="14" t="s">
        <v>7</v>
      </c>
      <c r="B14" s="247"/>
      <c r="C14" s="251"/>
      <c r="D14" s="39"/>
      <c r="E14" s="34" t="s">
        <v>40</v>
      </c>
      <c r="F14" s="23"/>
      <c r="G14" s="24"/>
      <c r="H14" s="11"/>
      <c r="I14" s="11"/>
      <c r="J14" s="179" t="s">
        <v>741</v>
      </c>
      <c r="K14" s="179"/>
    </row>
    <row r="15" spans="1:13" ht="15.75" customHeight="1" x14ac:dyDescent="0.35">
      <c r="A15" s="14" t="s">
        <v>7</v>
      </c>
      <c r="B15" s="247"/>
      <c r="C15" s="251"/>
      <c r="D15" s="39"/>
      <c r="E15" s="14" t="s">
        <v>20</v>
      </c>
      <c r="F15" s="26" t="s">
        <v>449</v>
      </c>
      <c r="G15" s="27"/>
      <c r="H15" s="11"/>
      <c r="I15" s="11"/>
      <c r="J15" s="179" t="s">
        <v>743</v>
      </c>
      <c r="K15" s="179"/>
    </row>
    <row r="16" spans="1:13" ht="15.75" customHeight="1" x14ac:dyDescent="0.35">
      <c r="A16" s="14" t="s">
        <v>32</v>
      </c>
      <c r="B16" s="247"/>
      <c r="C16" s="251"/>
      <c r="D16" s="39"/>
      <c r="E16" s="14" t="s">
        <v>21</v>
      </c>
      <c r="F16" s="26" t="s">
        <v>587</v>
      </c>
      <c r="G16" s="15"/>
      <c r="H16" s="11"/>
      <c r="I16" s="11"/>
    </row>
    <row r="17" spans="1:9" ht="15.75" customHeight="1" thickBot="1" x14ac:dyDescent="0.4">
      <c r="A17" s="14" t="s">
        <v>32</v>
      </c>
      <c r="B17" s="247"/>
      <c r="C17" s="251"/>
      <c r="D17" s="39"/>
      <c r="E17" s="16" t="s">
        <v>22</v>
      </c>
      <c r="F17" s="28" t="s">
        <v>585</v>
      </c>
      <c r="G17" s="29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61"/>
      <c r="F18" s="45"/>
      <c r="G18" s="45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242" t="s">
        <v>23</v>
      </c>
      <c r="F19" s="243"/>
      <c r="G19" s="244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56"/>
      <c r="F20" s="19" t="s">
        <v>15</v>
      </c>
      <c r="G20" s="20" t="s">
        <v>16</v>
      </c>
      <c r="H20" s="11"/>
      <c r="I20" s="11"/>
    </row>
    <row r="21" spans="1:9" ht="15.75" customHeight="1" x14ac:dyDescent="0.35">
      <c r="A21" s="17" t="s">
        <v>10</v>
      </c>
      <c r="B21" s="245" t="s">
        <v>771</v>
      </c>
      <c r="C21" s="246"/>
      <c r="D21" s="48"/>
      <c r="E21" s="14" t="s">
        <v>24</v>
      </c>
      <c r="F21" s="30"/>
      <c r="G21" s="31"/>
      <c r="H21" s="11"/>
      <c r="I21" s="11"/>
    </row>
    <row r="22" spans="1:9" ht="15.75" customHeight="1" x14ac:dyDescent="0.35">
      <c r="A22" s="14" t="s">
        <v>11</v>
      </c>
      <c r="B22" s="247" t="s">
        <v>772</v>
      </c>
      <c r="C22" s="248"/>
      <c r="D22" s="42"/>
      <c r="E22" s="14" t="s">
        <v>25</v>
      </c>
      <c r="F22" s="32"/>
      <c r="G22" s="33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26</v>
      </c>
      <c r="F23" s="23" t="s">
        <v>602</v>
      </c>
      <c r="G23" s="24"/>
      <c r="H23" s="11"/>
      <c r="I23" s="11"/>
    </row>
    <row r="24" spans="1:9" ht="15.75" customHeight="1" thickBot="1" x14ac:dyDescent="0.4">
      <c r="A24" s="16" t="s">
        <v>13</v>
      </c>
      <c r="B24" s="249" t="s">
        <v>773</v>
      </c>
      <c r="C24" s="250"/>
      <c r="D24" s="42"/>
      <c r="E24" s="14" t="s">
        <v>41</v>
      </c>
      <c r="F24" s="18"/>
      <c r="G24" s="24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14" t="s">
        <v>744</v>
      </c>
      <c r="F25" s="18" t="s">
        <v>745</v>
      </c>
      <c r="G25" s="24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14"/>
      <c r="F26" s="26"/>
      <c r="G26" s="25"/>
      <c r="H26" s="9"/>
      <c r="I26" s="9"/>
    </row>
    <row r="27" spans="1:9" s="4" customFormat="1" ht="15.75" customHeight="1" x14ac:dyDescent="0.35">
      <c r="A27" s="51" t="s">
        <v>34</v>
      </c>
      <c r="B27" s="237" t="s">
        <v>774</v>
      </c>
      <c r="C27" s="238"/>
      <c r="D27" s="50"/>
      <c r="E27" s="14" t="s">
        <v>43</v>
      </c>
      <c r="F27" s="26" t="s">
        <v>747</v>
      </c>
      <c r="G27" s="15"/>
      <c r="H27" s="9"/>
      <c r="I27" s="9"/>
    </row>
    <row r="28" spans="1:9" s="4" customFormat="1" ht="15.75" customHeight="1" x14ac:dyDescent="0.35">
      <c r="A28" s="52" t="s">
        <v>35</v>
      </c>
      <c r="B28" s="237" t="s">
        <v>775</v>
      </c>
      <c r="C28" s="238"/>
      <c r="D28" s="50"/>
      <c r="E28" s="53"/>
      <c r="F28" s="67"/>
      <c r="G28" s="22"/>
      <c r="H28" s="9"/>
      <c r="I28" s="9"/>
    </row>
    <row r="29" spans="1:9" s="4" customFormat="1" ht="15.75" customHeight="1" x14ac:dyDescent="0.35">
      <c r="A29" s="53" t="s">
        <v>36</v>
      </c>
      <c r="B29" s="237" t="s">
        <v>776</v>
      </c>
      <c r="C29" s="238"/>
      <c r="D29" s="50"/>
      <c r="E29" s="14"/>
      <c r="F29" s="26"/>
      <c r="G29" s="22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777</v>
      </c>
      <c r="C30" s="240"/>
      <c r="D30" s="50"/>
      <c r="E30" s="34" t="s">
        <v>27</v>
      </c>
      <c r="F30" s="26" t="s">
        <v>746</v>
      </c>
      <c r="G30" s="25"/>
      <c r="H30" s="9"/>
      <c r="I30" s="9"/>
    </row>
    <row r="31" spans="1:9" ht="15.75" customHeight="1" thickBot="1" x14ac:dyDescent="0.4">
      <c r="A31" s="47"/>
      <c r="B31" s="241"/>
      <c r="C31" s="241"/>
      <c r="D31" s="47"/>
      <c r="E31" s="16" t="s">
        <v>28</v>
      </c>
      <c r="F31" s="28" t="s">
        <v>586</v>
      </c>
      <c r="G31" s="35"/>
      <c r="H31" s="11"/>
      <c r="I31" s="11"/>
    </row>
    <row r="32" spans="1:9" x14ac:dyDescent="0.35">
      <c r="A32" s="37"/>
      <c r="B32" s="37"/>
      <c r="C32" s="37"/>
      <c r="D32" s="37"/>
      <c r="E32" s="37"/>
      <c r="F32" s="37"/>
      <c r="G32" s="37"/>
      <c r="H32" s="11"/>
      <c r="I32" s="11"/>
    </row>
    <row r="33" spans="1:9" x14ac:dyDescent="0.35">
      <c r="A33" s="37"/>
      <c r="B33" s="37"/>
      <c r="C33" s="37"/>
      <c r="D33" s="37"/>
      <c r="E33" s="37"/>
      <c r="F33" s="37"/>
      <c r="G33" s="37"/>
      <c r="H33" s="11"/>
      <c r="I33" s="11"/>
    </row>
    <row r="34" spans="1:9" x14ac:dyDescent="0.35">
      <c r="A34" s="37"/>
      <c r="B34" s="37"/>
      <c r="C34" s="37"/>
      <c r="D34" s="37"/>
      <c r="E34" s="37"/>
      <c r="F34" s="37"/>
      <c r="G34" s="37"/>
      <c r="H34" s="11"/>
      <c r="I34" s="11"/>
    </row>
    <row r="35" spans="1:9" x14ac:dyDescent="0.35">
      <c r="A35" s="37"/>
      <c r="B35" s="37"/>
      <c r="C35" s="37"/>
      <c r="D35" s="37"/>
      <c r="E35" s="37"/>
      <c r="F35" s="37"/>
      <c r="G35" s="37"/>
      <c r="H35" s="11"/>
      <c r="I35" s="11"/>
    </row>
    <row r="36" spans="1:9" x14ac:dyDescent="0.35">
      <c r="A36" s="11"/>
      <c r="B36" s="11"/>
      <c r="C36" s="11"/>
      <c r="D36" s="11"/>
      <c r="E36" s="11"/>
      <c r="F36" s="11"/>
      <c r="G36" s="11"/>
      <c r="H36" s="11"/>
      <c r="I36" s="11"/>
    </row>
    <row r="37" spans="1:9" x14ac:dyDescent="0.35">
      <c r="A37" s="11"/>
      <c r="B37" s="11"/>
      <c r="C37" s="11"/>
      <c r="D37" s="11"/>
      <c r="E37" s="11"/>
      <c r="F37" s="11"/>
      <c r="G37" s="11"/>
      <c r="H37" s="11"/>
      <c r="I37" s="11"/>
    </row>
    <row r="38" spans="1:9" x14ac:dyDescent="0.35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35">
      <c r="A39" s="11"/>
      <c r="B39" s="11"/>
      <c r="C39" s="11"/>
      <c r="D39" s="11"/>
      <c r="E39" s="11"/>
      <c r="F39" s="11"/>
      <c r="G39" s="11"/>
      <c r="H39" s="11"/>
      <c r="I39" s="11"/>
    </row>
    <row r="40" spans="1:9" x14ac:dyDescent="0.35">
      <c r="A40" s="11"/>
      <c r="B40" s="11"/>
      <c r="C40" s="11"/>
      <c r="D40" s="11"/>
      <c r="E40" s="11"/>
      <c r="F40" s="11"/>
      <c r="G40" s="11"/>
      <c r="H40" s="11"/>
      <c r="I40" s="11"/>
    </row>
    <row r="41" spans="1:9" x14ac:dyDescent="0.35">
      <c r="A41" s="11"/>
      <c r="B41" s="11"/>
      <c r="C41" s="11"/>
      <c r="D41" s="11"/>
      <c r="E41" s="11"/>
      <c r="F41" s="11"/>
      <c r="G41" s="11"/>
      <c r="H41" s="11"/>
      <c r="I41" s="11"/>
    </row>
  </sheetData>
  <mergeCells count="30">
    <mergeCell ref="A7:C7"/>
    <mergeCell ref="A1:G1"/>
    <mergeCell ref="A2:G2"/>
    <mergeCell ref="A3:G3"/>
    <mergeCell ref="A4:G4"/>
    <mergeCell ref="C5:G5"/>
    <mergeCell ref="B18:C18"/>
    <mergeCell ref="A8:C8"/>
    <mergeCell ref="E8:G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E19:G19"/>
    <mergeCell ref="A20:C20"/>
    <mergeCell ref="B21:C21"/>
    <mergeCell ref="B22:C22"/>
    <mergeCell ref="B23:C23"/>
    <mergeCell ref="B24:C24"/>
    <mergeCell ref="A26:C26"/>
    <mergeCell ref="B27:C27"/>
    <mergeCell ref="B28:C28"/>
    <mergeCell ref="B29:C29"/>
    <mergeCell ref="B30:C30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0FF3-CCEE-41FE-A870-FBB6F9DD6693}">
  <sheetPr>
    <pageSetUpPr fitToPage="1"/>
  </sheetPr>
  <dimension ref="A1:M57"/>
  <sheetViews>
    <sheetView topLeftCell="A12" zoomScale="80" zoomScaleNormal="80" workbookViewId="0">
      <selection activeCell="G33" sqref="G33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210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269</v>
      </c>
      <c r="B8" s="104" t="s">
        <v>272</v>
      </c>
      <c r="C8" s="88" t="s">
        <v>111</v>
      </c>
      <c r="D8" s="105" t="s">
        <v>114</v>
      </c>
      <c r="E8" s="105">
        <v>100</v>
      </c>
      <c r="F8" s="105"/>
      <c r="G8" s="105"/>
      <c r="H8" s="106">
        <f t="shared" ref="H8:H33" si="0">G8/E8</f>
        <v>0</v>
      </c>
    </row>
    <row r="9" spans="1:13" ht="20.149999999999999" customHeight="1" x14ac:dyDescent="0.35">
      <c r="A9" s="100" t="s">
        <v>270</v>
      </c>
      <c r="B9" s="104" t="s">
        <v>273</v>
      </c>
      <c r="C9" s="88" t="s">
        <v>111</v>
      </c>
      <c r="D9" s="105" t="s">
        <v>114</v>
      </c>
      <c r="E9" s="105">
        <v>90</v>
      </c>
      <c r="F9" s="105"/>
      <c r="G9" s="105"/>
      <c r="H9" s="106">
        <f t="shared" si="0"/>
        <v>0</v>
      </c>
    </row>
    <row r="10" spans="1:13" ht="20.149999999999999" customHeight="1" x14ac:dyDescent="0.35">
      <c r="A10" s="100" t="s">
        <v>271</v>
      </c>
      <c r="B10" s="104" t="s">
        <v>274</v>
      </c>
      <c r="C10" s="88" t="s">
        <v>111</v>
      </c>
      <c r="D10" s="105" t="s">
        <v>114</v>
      </c>
      <c r="E10" s="105">
        <v>105</v>
      </c>
      <c r="F10" s="105"/>
      <c r="G10" s="105"/>
      <c r="H10" s="106">
        <f t="shared" si="0"/>
        <v>0</v>
      </c>
    </row>
    <row r="11" spans="1:13" ht="20.149999999999999" customHeight="1" x14ac:dyDescent="0.35">
      <c r="A11" s="107" t="s">
        <v>187</v>
      </c>
      <c r="B11" s="108"/>
      <c r="C11" s="109"/>
      <c r="D11" s="110"/>
      <c r="E11" s="110">
        <f>SUM(E8:E10)</f>
        <v>295</v>
      </c>
      <c r="F11" s="110"/>
      <c r="G11" s="110">
        <f>SUM(G8:G10)</f>
        <v>0</v>
      </c>
      <c r="H11" s="112">
        <f t="shared" si="0"/>
        <v>0</v>
      </c>
    </row>
    <row r="12" spans="1:13" s="114" customFormat="1" ht="20.149999999999999" customHeight="1" x14ac:dyDescent="0.35">
      <c r="A12" s="100"/>
      <c r="B12" s="104"/>
      <c r="C12" s="88"/>
      <c r="D12" s="105"/>
      <c r="E12" s="105"/>
      <c r="F12" s="105"/>
      <c r="G12" s="105"/>
      <c r="H12" s="106"/>
    </row>
    <row r="13" spans="1:13" s="114" customFormat="1" ht="20.149999999999999" customHeight="1" x14ac:dyDescent="0.35">
      <c r="A13" s="100" t="s">
        <v>275</v>
      </c>
      <c r="B13" s="104" t="s">
        <v>281</v>
      </c>
      <c r="C13" s="88" t="s">
        <v>112</v>
      </c>
      <c r="D13" s="105" t="s">
        <v>115</v>
      </c>
      <c r="E13" s="105">
        <v>175</v>
      </c>
      <c r="F13" s="105"/>
      <c r="G13" s="105"/>
      <c r="H13" s="106">
        <f t="shared" si="0"/>
        <v>0</v>
      </c>
    </row>
    <row r="14" spans="1:13" s="114" customFormat="1" ht="20.149999999999999" customHeight="1" x14ac:dyDescent="0.35">
      <c r="A14" s="100" t="s">
        <v>276</v>
      </c>
      <c r="B14" s="104" t="s">
        <v>281</v>
      </c>
      <c r="C14" s="88" t="s">
        <v>112</v>
      </c>
      <c r="D14" s="105" t="s">
        <v>115</v>
      </c>
      <c r="E14" s="105">
        <v>180</v>
      </c>
      <c r="F14" s="105"/>
      <c r="G14" s="105"/>
      <c r="H14" s="106">
        <f t="shared" si="0"/>
        <v>0</v>
      </c>
    </row>
    <row r="15" spans="1:13" s="114" customFormat="1" ht="20.149999999999999" customHeight="1" x14ac:dyDescent="0.35">
      <c r="A15" s="100" t="s">
        <v>277</v>
      </c>
      <c r="B15" s="104" t="s">
        <v>281</v>
      </c>
      <c r="C15" s="88" t="s">
        <v>112</v>
      </c>
      <c r="D15" s="105" t="s">
        <v>115</v>
      </c>
      <c r="E15" s="105">
        <v>180</v>
      </c>
      <c r="F15" s="105"/>
      <c r="G15" s="105"/>
      <c r="H15" s="106">
        <f t="shared" si="0"/>
        <v>0</v>
      </c>
    </row>
    <row r="16" spans="1:13" s="114" customFormat="1" ht="20.149999999999999" customHeight="1" x14ac:dyDescent="0.35">
      <c r="A16" s="100" t="s">
        <v>278</v>
      </c>
      <c r="B16" s="104" t="s">
        <v>281</v>
      </c>
      <c r="C16" s="88" t="s">
        <v>112</v>
      </c>
      <c r="D16" s="105" t="s">
        <v>115</v>
      </c>
      <c r="E16" s="105">
        <v>175</v>
      </c>
      <c r="F16" s="105"/>
      <c r="G16" s="105"/>
      <c r="H16" s="106">
        <f t="shared" si="0"/>
        <v>0</v>
      </c>
    </row>
    <row r="17" spans="1:8" ht="20.149999999999999" customHeight="1" x14ac:dyDescent="0.35">
      <c r="A17" s="100" t="s">
        <v>279</v>
      </c>
      <c r="B17" s="104" t="s">
        <v>281</v>
      </c>
      <c r="C17" s="88" t="s">
        <v>112</v>
      </c>
      <c r="D17" s="105" t="s">
        <v>115</v>
      </c>
      <c r="E17" s="105">
        <v>175</v>
      </c>
      <c r="F17" s="105"/>
      <c r="G17" s="105"/>
      <c r="H17" s="106">
        <f t="shared" si="0"/>
        <v>0</v>
      </c>
    </row>
    <row r="18" spans="1:8" ht="20.149999999999999" customHeight="1" x14ac:dyDescent="0.35">
      <c r="A18" s="100" t="s">
        <v>280</v>
      </c>
      <c r="B18" s="104" t="s">
        <v>281</v>
      </c>
      <c r="C18" s="88" t="s">
        <v>112</v>
      </c>
      <c r="D18" s="105" t="s">
        <v>115</v>
      </c>
      <c r="E18" s="105">
        <v>175</v>
      </c>
      <c r="F18" s="105"/>
      <c r="G18" s="105"/>
      <c r="H18" s="106">
        <f t="shared" si="0"/>
        <v>0</v>
      </c>
    </row>
    <row r="19" spans="1:8" ht="20.149999999999999" customHeight="1" x14ac:dyDescent="0.35">
      <c r="A19" s="107" t="s">
        <v>188</v>
      </c>
      <c r="B19" s="108"/>
      <c r="C19" s="109"/>
      <c r="D19" s="110"/>
      <c r="E19" s="110">
        <f>SUM(E13:E18)</f>
        <v>1060</v>
      </c>
      <c r="F19" s="110"/>
      <c r="G19" s="110">
        <f>SUM(G13:G18)</f>
        <v>0</v>
      </c>
      <c r="H19" s="112">
        <f t="shared" si="0"/>
        <v>0</v>
      </c>
    </row>
    <row r="20" spans="1:8" s="114" customFormat="1" ht="20.149999999999999" customHeight="1" x14ac:dyDescent="0.35">
      <c r="A20" s="100"/>
      <c r="B20" s="104"/>
      <c r="C20" s="88"/>
      <c r="D20" s="105"/>
      <c r="E20" s="105"/>
      <c r="F20" s="105"/>
      <c r="G20" s="105"/>
      <c r="H20" s="106"/>
    </row>
    <row r="21" spans="1:8" ht="20.149999999999999" customHeight="1" x14ac:dyDescent="0.35">
      <c r="A21" s="100" t="s">
        <v>282</v>
      </c>
      <c r="B21" s="104" t="s">
        <v>284</v>
      </c>
      <c r="C21" s="88" t="s">
        <v>112</v>
      </c>
      <c r="D21" s="105" t="s">
        <v>115</v>
      </c>
      <c r="E21" s="105">
        <v>135</v>
      </c>
      <c r="F21" s="105"/>
      <c r="G21" s="105"/>
      <c r="H21" s="106">
        <f t="shared" si="0"/>
        <v>0</v>
      </c>
    </row>
    <row r="22" spans="1:8" ht="20.149999999999999" customHeight="1" x14ac:dyDescent="0.35">
      <c r="A22" s="100" t="s">
        <v>283</v>
      </c>
      <c r="B22" s="104" t="s">
        <v>284</v>
      </c>
      <c r="C22" s="88" t="s">
        <v>112</v>
      </c>
      <c r="D22" s="105" t="s">
        <v>115</v>
      </c>
      <c r="E22" s="105">
        <v>130</v>
      </c>
      <c r="F22" s="105"/>
      <c r="G22" s="105"/>
      <c r="H22" s="106">
        <f t="shared" si="0"/>
        <v>0</v>
      </c>
    </row>
    <row r="23" spans="1:8" ht="20.149999999999999" customHeight="1" x14ac:dyDescent="0.35">
      <c r="A23" s="107" t="s">
        <v>285</v>
      </c>
      <c r="B23" s="108"/>
      <c r="C23" s="109"/>
      <c r="D23" s="110"/>
      <c r="E23" s="110">
        <f>SUM(E21:E22)</f>
        <v>265</v>
      </c>
      <c r="F23" s="110"/>
      <c r="G23" s="110">
        <f>SUM(G21:G22)</f>
        <v>0</v>
      </c>
      <c r="H23" s="112">
        <f t="shared" si="0"/>
        <v>0</v>
      </c>
    </row>
    <row r="24" spans="1:8" ht="20.149999999999999" customHeight="1" x14ac:dyDescent="0.35">
      <c r="A24" s="100"/>
      <c r="B24" s="104"/>
      <c r="C24" s="88"/>
      <c r="D24" s="105"/>
      <c r="E24" s="105"/>
      <c r="F24" s="105"/>
      <c r="G24" s="105"/>
      <c r="H24" s="106"/>
    </row>
    <row r="25" spans="1:8" ht="20.149999999999999" customHeight="1" x14ac:dyDescent="0.35">
      <c r="A25" s="100" t="s">
        <v>286</v>
      </c>
      <c r="B25" s="104" t="s">
        <v>289</v>
      </c>
      <c r="C25" s="88" t="s">
        <v>112</v>
      </c>
      <c r="D25" s="105" t="s">
        <v>115</v>
      </c>
      <c r="E25" s="105">
        <v>110</v>
      </c>
      <c r="F25" s="105"/>
      <c r="G25" s="105"/>
      <c r="H25" s="106">
        <f t="shared" si="0"/>
        <v>0</v>
      </c>
    </row>
    <row r="26" spans="1:8" ht="20.149999999999999" customHeight="1" x14ac:dyDescent="0.35">
      <c r="A26" s="100" t="s">
        <v>287</v>
      </c>
      <c r="B26" s="104" t="s">
        <v>290</v>
      </c>
      <c r="C26" s="88" t="s">
        <v>111</v>
      </c>
      <c r="D26" s="105" t="s">
        <v>114</v>
      </c>
      <c r="E26" s="105">
        <v>100</v>
      </c>
      <c r="F26" s="105"/>
      <c r="G26" s="105"/>
      <c r="H26" s="106">
        <f t="shared" si="0"/>
        <v>0</v>
      </c>
    </row>
    <row r="27" spans="1:8" ht="20.149999999999999" customHeight="1" x14ac:dyDescent="0.35">
      <c r="A27" s="100" t="s">
        <v>288</v>
      </c>
      <c r="B27" s="104" t="s">
        <v>291</v>
      </c>
      <c r="C27" s="88" t="s">
        <v>111</v>
      </c>
      <c r="D27" s="105" t="s">
        <v>114</v>
      </c>
      <c r="E27" s="105">
        <v>90</v>
      </c>
      <c r="F27" s="105"/>
      <c r="G27" s="105"/>
      <c r="H27" s="106">
        <f t="shared" si="0"/>
        <v>0</v>
      </c>
    </row>
    <row r="28" spans="1:8" ht="20.149999999999999" customHeight="1" x14ac:dyDescent="0.35">
      <c r="A28" s="107" t="s">
        <v>190</v>
      </c>
      <c r="B28" s="108"/>
      <c r="C28" s="109"/>
      <c r="D28" s="110"/>
      <c r="E28" s="110">
        <f>SUM(E25:E27)</f>
        <v>300</v>
      </c>
      <c r="F28" s="110"/>
      <c r="G28" s="110">
        <f>SUM(G25:G27)</f>
        <v>0</v>
      </c>
      <c r="H28" s="112">
        <f t="shared" si="0"/>
        <v>0</v>
      </c>
    </row>
    <row r="29" spans="1:8" ht="20.149999999999999" customHeight="1" x14ac:dyDescent="0.35">
      <c r="A29" s="100"/>
      <c r="B29" s="104"/>
      <c r="C29" s="88"/>
      <c r="D29" s="105"/>
      <c r="E29" s="105"/>
      <c r="F29" s="105"/>
      <c r="G29" s="105"/>
      <c r="H29" s="106"/>
    </row>
    <row r="30" spans="1:8" ht="20.149999999999999" customHeight="1" x14ac:dyDescent="0.35">
      <c r="A30" s="100" t="s">
        <v>292</v>
      </c>
      <c r="B30" s="104" t="s">
        <v>296</v>
      </c>
      <c r="C30" s="88" t="s">
        <v>295</v>
      </c>
      <c r="D30" s="105">
        <v>8</v>
      </c>
      <c r="E30" s="105">
        <v>155</v>
      </c>
      <c r="F30" s="105"/>
      <c r="G30" s="105"/>
      <c r="H30" s="106">
        <f t="shared" si="0"/>
        <v>0</v>
      </c>
    </row>
    <row r="31" spans="1:8" ht="20.149999999999999" customHeight="1" x14ac:dyDescent="0.35">
      <c r="A31" s="100" t="s">
        <v>293</v>
      </c>
      <c r="B31" s="104" t="s">
        <v>296</v>
      </c>
      <c r="C31" s="88" t="s">
        <v>295</v>
      </c>
      <c r="D31" s="105">
        <v>8</v>
      </c>
      <c r="E31" s="105">
        <v>155</v>
      </c>
      <c r="F31" s="105"/>
      <c r="G31" s="105"/>
      <c r="H31" s="106">
        <f t="shared" si="0"/>
        <v>0</v>
      </c>
    </row>
    <row r="32" spans="1:8" ht="20.149999999999999" customHeight="1" x14ac:dyDescent="0.35">
      <c r="A32" s="100" t="s">
        <v>294</v>
      </c>
      <c r="B32" s="104" t="s">
        <v>296</v>
      </c>
      <c r="C32" s="88" t="s">
        <v>295</v>
      </c>
      <c r="D32" s="105">
        <v>8</v>
      </c>
      <c r="E32" s="105">
        <v>160</v>
      </c>
      <c r="F32" s="105"/>
      <c r="G32" s="105"/>
      <c r="H32" s="106">
        <f t="shared" si="0"/>
        <v>0</v>
      </c>
    </row>
    <row r="33" spans="1:8" ht="20.149999999999999" customHeight="1" x14ac:dyDescent="0.35">
      <c r="A33" s="107" t="s">
        <v>191</v>
      </c>
      <c r="B33" s="108"/>
      <c r="C33" s="109"/>
      <c r="D33" s="110"/>
      <c r="E33" s="110">
        <f>SUM(E30:E32)</f>
        <v>470</v>
      </c>
      <c r="F33" s="110"/>
      <c r="G33" s="110">
        <f>SUM(G30:G32)</f>
        <v>0</v>
      </c>
      <c r="H33" s="112">
        <f t="shared" si="0"/>
        <v>0</v>
      </c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40294-89E7-4B1A-83FF-52B7489EF86E}">
  <sheetPr>
    <pageSetUpPr fitToPage="1"/>
  </sheetPr>
  <dimension ref="A1:M57"/>
  <sheetViews>
    <sheetView topLeftCell="A13" zoomScale="80" zoomScaleNormal="80" workbookViewId="0">
      <selection activeCell="G33" sqref="G33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210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297</v>
      </c>
      <c r="B8" s="104" t="s">
        <v>303</v>
      </c>
      <c r="C8" s="88" t="s">
        <v>112</v>
      </c>
      <c r="D8" s="105" t="s">
        <v>115</v>
      </c>
      <c r="E8" s="105">
        <v>165</v>
      </c>
      <c r="F8" s="105"/>
      <c r="G8" s="105"/>
      <c r="H8" s="106">
        <f t="shared" ref="H8:H20" si="0">G8/E8</f>
        <v>0</v>
      </c>
    </row>
    <row r="9" spans="1:13" ht="20.149999999999999" customHeight="1" x14ac:dyDescent="0.35">
      <c r="A9" s="100" t="s">
        <v>298</v>
      </c>
      <c r="B9" s="104" t="s">
        <v>303</v>
      </c>
      <c r="C9" s="88" t="s">
        <v>112</v>
      </c>
      <c r="D9" s="105" t="s">
        <v>115</v>
      </c>
      <c r="E9" s="105">
        <v>165</v>
      </c>
      <c r="F9" s="105"/>
      <c r="G9" s="105"/>
      <c r="H9" s="106">
        <f t="shared" si="0"/>
        <v>0</v>
      </c>
    </row>
    <row r="10" spans="1:13" ht="20.149999999999999" customHeight="1" x14ac:dyDescent="0.35">
      <c r="A10" s="100" t="s">
        <v>299</v>
      </c>
      <c r="B10" s="104" t="s">
        <v>303</v>
      </c>
      <c r="C10" s="88" t="s">
        <v>112</v>
      </c>
      <c r="D10" s="105" t="s">
        <v>115</v>
      </c>
      <c r="E10" s="105">
        <v>165</v>
      </c>
      <c r="F10" s="105"/>
      <c r="G10" s="105"/>
      <c r="H10" s="106">
        <f t="shared" si="0"/>
        <v>0</v>
      </c>
    </row>
    <row r="11" spans="1:13" ht="20.149999999999999" customHeight="1" x14ac:dyDescent="0.35">
      <c r="A11" s="100" t="s">
        <v>300</v>
      </c>
      <c r="B11" s="104"/>
      <c r="C11" s="88" t="s">
        <v>111</v>
      </c>
      <c r="D11" s="105" t="s">
        <v>114</v>
      </c>
      <c r="E11" s="105">
        <v>40</v>
      </c>
      <c r="F11" s="105"/>
      <c r="G11" s="105"/>
      <c r="H11" s="106">
        <f t="shared" si="0"/>
        <v>0</v>
      </c>
    </row>
    <row r="12" spans="1:13" s="114" customFormat="1" ht="20.149999999999999" customHeight="1" x14ac:dyDescent="0.35">
      <c r="A12" s="100" t="s">
        <v>301</v>
      </c>
      <c r="B12" s="104" t="s">
        <v>304</v>
      </c>
      <c r="C12" s="88" t="s">
        <v>218</v>
      </c>
      <c r="D12" s="105" t="s">
        <v>114</v>
      </c>
      <c r="E12" s="105">
        <v>100</v>
      </c>
      <c r="F12" s="105"/>
      <c r="G12" s="105"/>
      <c r="H12" s="106">
        <f t="shared" si="0"/>
        <v>0</v>
      </c>
    </row>
    <row r="13" spans="1:13" s="114" customFormat="1" ht="20.149999999999999" customHeight="1" x14ac:dyDescent="0.35">
      <c r="A13" s="100" t="s">
        <v>302</v>
      </c>
      <c r="B13" s="104" t="s">
        <v>303</v>
      </c>
      <c r="C13" s="88" t="s">
        <v>112</v>
      </c>
      <c r="D13" s="105" t="s">
        <v>115</v>
      </c>
      <c r="E13" s="105">
        <v>165</v>
      </c>
      <c r="F13" s="105"/>
      <c r="G13" s="105"/>
      <c r="H13" s="106">
        <f t="shared" si="0"/>
        <v>0</v>
      </c>
    </row>
    <row r="14" spans="1:13" s="114" customFormat="1" ht="20.149999999999999" customHeight="1" x14ac:dyDescent="0.35">
      <c r="A14" s="107" t="s">
        <v>192</v>
      </c>
      <c r="B14" s="108"/>
      <c r="C14" s="109"/>
      <c r="D14" s="110"/>
      <c r="E14" s="110">
        <f>SUM(E8:E13)</f>
        <v>800</v>
      </c>
      <c r="F14" s="110"/>
      <c r="G14" s="110">
        <f>SUM(G8:G13)</f>
        <v>0</v>
      </c>
      <c r="H14" s="112">
        <f t="shared" si="0"/>
        <v>0</v>
      </c>
    </row>
    <row r="15" spans="1:13" s="114" customFormat="1" ht="20.149999999999999" customHeight="1" x14ac:dyDescent="0.35">
      <c r="A15" s="100"/>
      <c r="B15" s="104"/>
      <c r="C15" s="88"/>
      <c r="D15" s="105"/>
      <c r="E15" s="105"/>
      <c r="F15" s="105"/>
      <c r="G15" s="105"/>
      <c r="H15" s="106"/>
    </row>
    <row r="16" spans="1:13" s="114" customFormat="1" ht="20.149999999999999" customHeight="1" x14ac:dyDescent="0.35">
      <c r="A16" s="100" t="s">
        <v>305</v>
      </c>
      <c r="B16" s="104" t="s">
        <v>309</v>
      </c>
      <c r="C16" s="88" t="s">
        <v>311</v>
      </c>
      <c r="D16" s="105">
        <v>6</v>
      </c>
      <c r="E16" s="105">
        <v>105</v>
      </c>
      <c r="F16" s="105"/>
      <c r="G16" s="105"/>
      <c r="H16" s="106">
        <f t="shared" si="0"/>
        <v>0</v>
      </c>
    </row>
    <row r="17" spans="1:8" ht="20.149999999999999" customHeight="1" x14ac:dyDescent="0.35">
      <c r="A17" s="100" t="s">
        <v>306</v>
      </c>
      <c r="B17" s="104" t="s">
        <v>310</v>
      </c>
      <c r="C17" s="88" t="s">
        <v>311</v>
      </c>
      <c r="D17" s="105">
        <v>6</v>
      </c>
      <c r="E17" s="105">
        <v>105</v>
      </c>
      <c r="F17" s="105"/>
      <c r="G17" s="105"/>
      <c r="H17" s="106">
        <f t="shared" si="0"/>
        <v>0</v>
      </c>
    </row>
    <row r="18" spans="1:8" ht="20.149999999999999" customHeight="1" x14ac:dyDescent="0.35">
      <c r="A18" s="100" t="s">
        <v>307</v>
      </c>
      <c r="B18" s="104" t="s">
        <v>310</v>
      </c>
      <c r="C18" s="88" t="s">
        <v>311</v>
      </c>
      <c r="D18" s="105">
        <v>6</v>
      </c>
      <c r="E18" s="105">
        <v>105</v>
      </c>
      <c r="F18" s="105"/>
      <c r="G18" s="105"/>
      <c r="H18" s="106">
        <f t="shared" si="0"/>
        <v>0</v>
      </c>
    </row>
    <row r="19" spans="1:8" ht="20.149999999999999" customHeight="1" x14ac:dyDescent="0.35">
      <c r="A19" s="100" t="s">
        <v>308</v>
      </c>
      <c r="B19" s="104" t="s">
        <v>309</v>
      </c>
      <c r="C19" s="88" t="s">
        <v>311</v>
      </c>
      <c r="D19" s="105">
        <v>6</v>
      </c>
      <c r="E19" s="105">
        <v>110</v>
      </c>
      <c r="F19" s="105"/>
      <c r="G19" s="105"/>
      <c r="H19" s="106">
        <f t="shared" si="0"/>
        <v>0</v>
      </c>
    </row>
    <row r="20" spans="1:8" s="114" customFormat="1" ht="20.149999999999999" customHeight="1" x14ac:dyDescent="0.35">
      <c r="A20" s="107" t="s">
        <v>193</v>
      </c>
      <c r="B20" s="108"/>
      <c r="C20" s="109"/>
      <c r="D20" s="110"/>
      <c r="E20" s="110">
        <f>SUM(E16:E19)</f>
        <v>425</v>
      </c>
      <c r="F20" s="110"/>
      <c r="G20" s="110">
        <f>SUM(G16:G19)</f>
        <v>0</v>
      </c>
      <c r="H20" s="112">
        <f t="shared" si="0"/>
        <v>0</v>
      </c>
    </row>
    <row r="21" spans="1:8" ht="20.149999999999999" customHeight="1" x14ac:dyDescent="0.35">
      <c r="A21" s="100"/>
      <c r="B21" s="104"/>
      <c r="C21" s="88"/>
      <c r="D21" s="105"/>
      <c r="E21" s="105"/>
      <c r="F21" s="105"/>
      <c r="G21" s="105"/>
      <c r="H21" s="106"/>
    </row>
    <row r="22" spans="1:8" ht="20.149999999999999" customHeight="1" x14ac:dyDescent="0.35">
      <c r="A22" s="100"/>
      <c r="B22" s="104"/>
      <c r="C22" s="88"/>
      <c r="D22" s="105"/>
      <c r="E22" s="105"/>
      <c r="F22" s="105"/>
      <c r="G22" s="105"/>
      <c r="H22" s="106"/>
    </row>
    <row r="23" spans="1:8" ht="20.149999999999999" customHeight="1" x14ac:dyDescent="0.35">
      <c r="A23" s="100"/>
      <c r="B23" s="104"/>
      <c r="C23" s="88"/>
      <c r="D23" s="105"/>
      <c r="E23" s="105"/>
      <c r="F23" s="105"/>
      <c r="G23" s="105"/>
      <c r="H23" s="106"/>
    </row>
    <row r="24" spans="1:8" ht="20.149999999999999" customHeight="1" x14ac:dyDescent="0.35">
      <c r="A24" s="100"/>
      <c r="B24" s="104"/>
      <c r="C24" s="88"/>
      <c r="D24" s="105"/>
      <c r="E24" s="105"/>
      <c r="F24" s="105"/>
      <c r="G24" s="105"/>
      <c r="H24" s="106"/>
    </row>
    <row r="25" spans="1:8" ht="20.149999999999999" customHeight="1" x14ac:dyDescent="0.35">
      <c r="A25" s="100"/>
      <c r="B25" s="104"/>
      <c r="C25" s="88"/>
      <c r="D25" s="105"/>
      <c r="E25" s="105"/>
      <c r="F25" s="105"/>
      <c r="G25" s="105"/>
      <c r="H25" s="106"/>
    </row>
    <row r="26" spans="1:8" ht="20.149999999999999" customHeight="1" x14ac:dyDescent="0.35">
      <c r="A26" s="100"/>
      <c r="B26" s="104"/>
      <c r="C26" s="88"/>
      <c r="D26" s="105"/>
      <c r="E26" s="105"/>
      <c r="F26" s="105"/>
      <c r="G26" s="105"/>
      <c r="H26" s="106"/>
    </row>
    <row r="27" spans="1:8" ht="20.149999999999999" customHeight="1" x14ac:dyDescent="0.35">
      <c r="A27" s="100"/>
      <c r="B27" s="104"/>
      <c r="C27" s="88"/>
      <c r="D27" s="105"/>
      <c r="E27" s="105"/>
      <c r="F27" s="105"/>
      <c r="G27" s="105"/>
      <c r="H27" s="106"/>
    </row>
    <row r="28" spans="1:8" ht="20.149999999999999" customHeight="1" x14ac:dyDescent="0.35">
      <c r="A28" s="100"/>
      <c r="B28" s="104"/>
      <c r="C28" s="88"/>
      <c r="D28" s="105"/>
      <c r="E28" s="105"/>
      <c r="F28" s="105"/>
      <c r="G28" s="105"/>
      <c r="H28" s="106"/>
    </row>
    <row r="29" spans="1:8" ht="20.149999999999999" customHeight="1" x14ac:dyDescent="0.35">
      <c r="A29" s="100"/>
      <c r="B29" s="104"/>
      <c r="C29" s="88"/>
      <c r="D29" s="105"/>
      <c r="E29" s="105"/>
      <c r="F29" s="105"/>
      <c r="G29" s="105"/>
      <c r="H29" s="106"/>
    </row>
    <row r="30" spans="1:8" ht="20.149999999999999" customHeight="1" x14ac:dyDescent="0.35">
      <c r="A30" s="100"/>
      <c r="B30" s="104"/>
      <c r="C30" s="88"/>
      <c r="D30" s="105"/>
      <c r="E30" s="105"/>
      <c r="F30" s="105"/>
      <c r="G30" s="105"/>
      <c r="H30" s="106"/>
    </row>
    <row r="31" spans="1:8" ht="20.149999999999999" customHeight="1" x14ac:dyDescent="0.35">
      <c r="A31" s="100"/>
      <c r="B31" s="104"/>
      <c r="C31" s="88"/>
      <c r="D31" s="105"/>
      <c r="E31" s="105"/>
      <c r="F31" s="105"/>
      <c r="G31" s="105"/>
      <c r="H31" s="106"/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C19F-C1FC-4DE0-824A-1730CB6F57F2}">
  <dimension ref="A1:M41"/>
  <sheetViews>
    <sheetView topLeftCell="A14" zoomScale="80" zoomScaleNormal="80" workbookViewId="0">
      <selection activeCell="B28" sqref="B28:C28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46</v>
      </c>
      <c r="B5" s="10"/>
      <c r="C5" s="268" t="s">
        <v>57</v>
      </c>
      <c r="D5" s="268"/>
      <c r="E5" s="268"/>
      <c r="F5" s="268"/>
      <c r="G5" s="268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33"/>
      <c r="F7" s="233"/>
      <c r="G7" s="23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14</v>
      </c>
      <c r="F8" s="243"/>
      <c r="G8" s="244"/>
      <c r="H8" s="11"/>
      <c r="I8" s="11"/>
      <c r="J8" s="179" t="s">
        <v>737</v>
      </c>
      <c r="K8" s="179"/>
    </row>
    <row r="9" spans="1:13" ht="15.75" customHeight="1" thickBot="1" x14ac:dyDescent="0.4">
      <c r="A9" s="13" t="s">
        <v>3</v>
      </c>
      <c r="B9" s="254" t="s">
        <v>579</v>
      </c>
      <c r="C9" s="255"/>
      <c r="D9" s="39"/>
      <c r="E9" s="56" t="s">
        <v>8</v>
      </c>
      <c r="F9" s="19" t="s">
        <v>15</v>
      </c>
      <c r="G9" s="20" t="s">
        <v>16</v>
      </c>
      <c r="H9" s="11"/>
      <c r="I9" s="11"/>
      <c r="J9" s="179" t="s">
        <v>738</v>
      </c>
      <c r="K9" s="179"/>
    </row>
    <row r="10" spans="1:13" ht="15.75" customHeight="1" x14ac:dyDescent="0.35">
      <c r="A10" s="14" t="s">
        <v>4</v>
      </c>
      <c r="B10" s="247" t="s">
        <v>778</v>
      </c>
      <c r="C10" s="251"/>
      <c r="D10" s="39"/>
      <c r="E10" s="14" t="s">
        <v>38</v>
      </c>
      <c r="F10" s="21" t="s">
        <v>456</v>
      </c>
      <c r="G10" s="22"/>
      <c r="H10" s="11"/>
      <c r="I10" s="11"/>
      <c r="J10" s="179" t="s">
        <v>739</v>
      </c>
      <c r="K10" s="179"/>
    </row>
    <row r="11" spans="1:13" ht="15.75" customHeight="1" x14ac:dyDescent="0.35">
      <c r="A11" s="14" t="s">
        <v>5</v>
      </c>
      <c r="B11" s="256" t="s">
        <v>786</v>
      </c>
      <c r="C11" s="257"/>
      <c r="D11" s="39"/>
      <c r="E11" s="53" t="s">
        <v>18</v>
      </c>
      <c r="F11" s="23" t="s">
        <v>457</v>
      </c>
      <c r="G11" s="24"/>
      <c r="H11" s="11"/>
      <c r="I11" s="11"/>
      <c r="J11" s="179"/>
      <c r="K11" s="179"/>
    </row>
    <row r="12" spans="1:13" ht="15.75" customHeight="1" x14ac:dyDescent="0.35">
      <c r="A12" s="14" t="s">
        <v>6</v>
      </c>
      <c r="B12" s="256" t="s">
        <v>605</v>
      </c>
      <c r="C12" s="257"/>
      <c r="D12" s="39"/>
      <c r="E12" s="14" t="s">
        <v>39</v>
      </c>
      <c r="F12" s="23" t="s">
        <v>458</v>
      </c>
      <c r="G12" s="24"/>
      <c r="H12" s="11"/>
      <c r="I12" s="11"/>
      <c r="J12" s="179"/>
      <c r="K12" s="179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19</v>
      </c>
      <c r="F13" s="23" t="s">
        <v>751</v>
      </c>
      <c r="G13" s="24"/>
      <c r="H13" s="11"/>
      <c r="I13" s="11"/>
      <c r="J13" s="179" t="s">
        <v>740</v>
      </c>
      <c r="K13" s="179"/>
    </row>
    <row r="14" spans="1:13" ht="15.75" customHeight="1" x14ac:dyDescent="0.35">
      <c r="A14" s="14" t="s">
        <v>7</v>
      </c>
      <c r="B14" s="247"/>
      <c r="C14" s="251"/>
      <c r="D14" s="39"/>
      <c r="E14" s="34" t="s">
        <v>40</v>
      </c>
      <c r="F14" s="23"/>
      <c r="G14" s="24"/>
      <c r="H14" s="11"/>
      <c r="I14" s="11"/>
      <c r="J14" s="179" t="s">
        <v>741</v>
      </c>
      <c r="K14" s="179"/>
    </row>
    <row r="15" spans="1:13" ht="15.75" customHeight="1" x14ac:dyDescent="0.35">
      <c r="A15" s="14" t="s">
        <v>7</v>
      </c>
      <c r="B15" s="247"/>
      <c r="C15" s="251"/>
      <c r="D15" s="39"/>
      <c r="E15" s="14" t="s">
        <v>20</v>
      </c>
      <c r="F15" s="26" t="s">
        <v>449</v>
      </c>
      <c r="G15" s="27"/>
      <c r="H15" s="11"/>
      <c r="I15" s="11"/>
      <c r="J15" s="179" t="s">
        <v>743</v>
      </c>
      <c r="K15" s="179"/>
    </row>
    <row r="16" spans="1:13" ht="15.75" customHeight="1" x14ac:dyDescent="0.35">
      <c r="A16" s="14" t="s">
        <v>32</v>
      </c>
      <c r="B16" s="247"/>
      <c r="C16" s="251"/>
      <c r="D16" s="39"/>
      <c r="E16" s="14" t="s">
        <v>21</v>
      </c>
      <c r="F16" s="26" t="s">
        <v>588</v>
      </c>
      <c r="G16" s="15"/>
      <c r="H16" s="11"/>
      <c r="I16" s="11"/>
    </row>
    <row r="17" spans="1:9" ht="15.75" customHeight="1" thickBot="1" x14ac:dyDescent="0.4">
      <c r="A17" s="14" t="s">
        <v>32</v>
      </c>
      <c r="B17" s="247"/>
      <c r="C17" s="251"/>
      <c r="D17" s="39"/>
      <c r="E17" s="16" t="s">
        <v>22</v>
      </c>
      <c r="F17" s="28" t="s">
        <v>461</v>
      </c>
      <c r="G17" s="29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61"/>
      <c r="F18" s="45"/>
      <c r="G18" s="45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242" t="s">
        <v>23</v>
      </c>
      <c r="F19" s="243"/>
      <c r="G19" s="244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56"/>
      <c r="F20" s="19" t="s">
        <v>15</v>
      </c>
      <c r="G20" s="20" t="s">
        <v>16</v>
      </c>
      <c r="H20" s="11"/>
      <c r="I20" s="11"/>
    </row>
    <row r="21" spans="1:9" ht="15.75" customHeight="1" x14ac:dyDescent="0.35">
      <c r="A21" s="17" t="s">
        <v>10</v>
      </c>
      <c r="B21" s="245" t="s">
        <v>780</v>
      </c>
      <c r="C21" s="246"/>
      <c r="D21" s="48"/>
      <c r="E21" s="14" t="s">
        <v>24</v>
      </c>
      <c r="F21" s="30"/>
      <c r="G21" s="31"/>
      <c r="H21" s="11"/>
      <c r="I21" s="11"/>
    </row>
    <row r="22" spans="1:9" ht="15.75" customHeight="1" x14ac:dyDescent="0.35">
      <c r="A22" s="14" t="s">
        <v>11</v>
      </c>
      <c r="B22" s="247" t="s">
        <v>781</v>
      </c>
      <c r="C22" s="248"/>
      <c r="D22" s="42"/>
      <c r="E22" s="14" t="s">
        <v>25</v>
      </c>
      <c r="F22" s="32"/>
      <c r="G22" s="33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26</v>
      </c>
      <c r="F23" s="23" t="s">
        <v>604</v>
      </c>
      <c r="G23" s="24"/>
      <c r="H23" s="11"/>
      <c r="I23" s="11"/>
    </row>
    <row r="24" spans="1:9" ht="15.75" customHeight="1" thickBot="1" x14ac:dyDescent="0.4">
      <c r="A24" s="16" t="s">
        <v>13</v>
      </c>
      <c r="B24" s="249" t="s">
        <v>782</v>
      </c>
      <c r="C24" s="250"/>
      <c r="D24" s="42"/>
      <c r="E24" s="14" t="s">
        <v>41</v>
      </c>
      <c r="F24" s="18"/>
      <c r="G24" s="24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14" t="s">
        <v>744</v>
      </c>
      <c r="F25" s="18" t="s">
        <v>754</v>
      </c>
      <c r="G25" s="24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14"/>
      <c r="F26" s="26"/>
      <c r="G26" s="25"/>
      <c r="H26" s="9"/>
      <c r="I26" s="9"/>
    </row>
    <row r="27" spans="1:9" s="4" customFormat="1" ht="15.75" customHeight="1" x14ac:dyDescent="0.35">
      <c r="A27" s="51" t="s">
        <v>34</v>
      </c>
      <c r="B27" s="237" t="s">
        <v>787</v>
      </c>
      <c r="C27" s="238"/>
      <c r="D27" s="50"/>
      <c r="E27" s="14" t="s">
        <v>43</v>
      </c>
      <c r="F27" s="26" t="s">
        <v>747</v>
      </c>
      <c r="G27" s="15"/>
      <c r="H27" s="9"/>
      <c r="I27" s="9"/>
    </row>
    <row r="28" spans="1:9" s="4" customFormat="1" ht="15.75" customHeight="1" x14ac:dyDescent="0.35">
      <c r="A28" s="52" t="s">
        <v>35</v>
      </c>
      <c r="B28" s="237" t="s">
        <v>775</v>
      </c>
      <c r="C28" s="238"/>
      <c r="D28" s="50"/>
      <c r="E28" s="53"/>
      <c r="F28" s="67"/>
      <c r="G28" s="22"/>
      <c r="H28" s="9"/>
      <c r="I28" s="9"/>
    </row>
    <row r="29" spans="1:9" s="4" customFormat="1" ht="15.75" customHeight="1" x14ac:dyDescent="0.35">
      <c r="A29" s="53" t="s">
        <v>36</v>
      </c>
      <c r="B29" s="237" t="s">
        <v>784</v>
      </c>
      <c r="C29" s="238"/>
      <c r="D29" s="50"/>
      <c r="E29" s="14"/>
      <c r="F29" s="26"/>
      <c r="G29" s="22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788</v>
      </c>
      <c r="C30" s="240"/>
      <c r="D30" s="50"/>
      <c r="E30" s="34" t="s">
        <v>27</v>
      </c>
      <c r="F30" s="26" t="s">
        <v>755</v>
      </c>
      <c r="G30" s="25"/>
      <c r="H30" s="9"/>
      <c r="I30" s="9"/>
    </row>
    <row r="31" spans="1:9" ht="15.75" customHeight="1" thickBot="1" x14ac:dyDescent="0.4">
      <c r="A31" s="47"/>
      <c r="B31" s="241"/>
      <c r="C31" s="241"/>
      <c r="D31" s="47"/>
      <c r="E31" s="16" t="s">
        <v>28</v>
      </c>
      <c r="F31" s="28" t="s">
        <v>459</v>
      </c>
      <c r="G31" s="35"/>
      <c r="H31" s="11"/>
      <c r="I31" s="11"/>
    </row>
    <row r="32" spans="1:9" x14ac:dyDescent="0.35">
      <c r="A32" s="37"/>
      <c r="B32" s="37"/>
      <c r="C32" s="37"/>
      <c r="D32" s="37"/>
      <c r="E32" s="37"/>
      <c r="F32" s="37"/>
      <c r="G32" s="37"/>
      <c r="H32" s="11"/>
      <c r="I32" s="11"/>
    </row>
    <row r="33" spans="1:9" x14ac:dyDescent="0.35">
      <c r="A33" s="37"/>
      <c r="B33" s="37"/>
      <c r="C33" s="37"/>
      <c r="D33" s="37"/>
      <c r="E33" s="37"/>
      <c r="F33" s="37"/>
      <c r="G33" s="37"/>
      <c r="H33" s="11"/>
      <c r="I33" s="11"/>
    </row>
    <row r="34" spans="1:9" x14ac:dyDescent="0.35">
      <c r="A34" s="37"/>
      <c r="B34" s="37"/>
      <c r="C34" s="37"/>
      <c r="D34" s="37"/>
      <c r="E34" s="37"/>
      <c r="F34" s="37"/>
      <c r="G34" s="37"/>
      <c r="H34" s="11"/>
      <c r="I34" s="11"/>
    </row>
    <row r="35" spans="1:9" x14ac:dyDescent="0.35">
      <c r="A35" s="37"/>
      <c r="B35" s="37"/>
      <c r="C35" s="37"/>
      <c r="D35" s="37"/>
      <c r="E35" s="37"/>
      <c r="F35" s="37"/>
      <c r="G35" s="37"/>
      <c r="H35" s="11"/>
      <c r="I35" s="11"/>
    </row>
    <row r="36" spans="1:9" x14ac:dyDescent="0.35">
      <c r="A36" s="11"/>
      <c r="B36" s="11"/>
      <c r="C36" s="11"/>
      <c r="D36" s="11"/>
      <c r="E36" s="11"/>
      <c r="F36" s="11"/>
      <c r="G36" s="11"/>
      <c r="H36" s="11"/>
      <c r="I36" s="11"/>
    </row>
    <row r="37" spans="1:9" x14ac:dyDescent="0.35">
      <c r="A37" s="11"/>
      <c r="B37" s="11"/>
      <c r="C37" s="11"/>
      <c r="D37" s="11"/>
      <c r="E37" s="11"/>
      <c r="F37" s="11"/>
      <c r="G37" s="11"/>
      <c r="H37" s="11"/>
      <c r="I37" s="11"/>
    </row>
    <row r="38" spans="1:9" x14ac:dyDescent="0.35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35">
      <c r="A39" s="11"/>
      <c r="B39" s="11"/>
      <c r="C39" s="11"/>
      <c r="D39" s="11"/>
      <c r="E39" s="11"/>
      <c r="F39" s="11"/>
      <c r="G39" s="11"/>
      <c r="H39" s="11"/>
      <c r="I39" s="11"/>
    </row>
    <row r="40" spans="1:9" x14ac:dyDescent="0.35">
      <c r="A40" s="11"/>
      <c r="B40" s="11"/>
      <c r="C40" s="11"/>
      <c r="D40" s="11"/>
      <c r="E40" s="11"/>
      <c r="F40" s="11"/>
      <c r="G40" s="11"/>
      <c r="H40" s="11"/>
      <c r="I40" s="11"/>
    </row>
    <row r="41" spans="1:9" x14ac:dyDescent="0.35">
      <c r="A41" s="11"/>
      <c r="B41" s="11"/>
      <c r="C41" s="11"/>
      <c r="D41" s="11"/>
      <c r="E41" s="11"/>
      <c r="F41" s="11"/>
      <c r="G41" s="11"/>
      <c r="H41" s="11"/>
      <c r="I41" s="11"/>
    </row>
  </sheetData>
  <mergeCells count="30">
    <mergeCell ref="A7:C7"/>
    <mergeCell ref="A1:G1"/>
    <mergeCell ref="A2:G2"/>
    <mergeCell ref="A3:G3"/>
    <mergeCell ref="A4:G4"/>
    <mergeCell ref="C5:G5"/>
    <mergeCell ref="B18:C18"/>
    <mergeCell ref="A8:C8"/>
    <mergeCell ref="E8:G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E19:G19"/>
    <mergeCell ref="A20:C20"/>
    <mergeCell ref="B21:C21"/>
    <mergeCell ref="B22:C22"/>
    <mergeCell ref="B23:C23"/>
    <mergeCell ref="B24:C24"/>
    <mergeCell ref="A26:C26"/>
    <mergeCell ref="B27:C27"/>
    <mergeCell ref="B28:C28"/>
    <mergeCell ref="B29:C29"/>
    <mergeCell ref="B30:C30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F75C-2B72-4479-8032-FCC2ED10F5D3}">
  <sheetPr>
    <pageSetUpPr fitToPage="1"/>
  </sheetPr>
  <dimension ref="A1:N59"/>
  <sheetViews>
    <sheetView zoomScale="80" zoomScaleNormal="80" zoomScaleSheetLayoutView="96" workbookViewId="0">
      <pane ySplit="7" topLeftCell="A8" activePane="bottomLeft" state="frozen"/>
      <selection activeCell="F20" sqref="F20"/>
      <selection pane="bottomLeft" activeCell="N33" sqref="N33"/>
    </sheetView>
  </sheetViews>
  <sheetFormatPr defaultColWidth="9.1796875" defaultRowHeight="14.5" x14ac:dyDescent="0.35"/>
  <cols>
    <col min="1" max="1" width="12.26953125" style="4" bestFit="1" customWidth="1"/>
    <col min="2" max="2" width="25.54296875" style="4" bestFit="1" customWidth="1"/>
    <col min="3" max="11" width="10.7265625" style="4" customWidth="1"/>
    <col min="12" max="16384" width="9.1796875" style="4"/>
  </cols>
  <sheetData>
    <row r="1" spans="1:14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3"/>
    </row>
    <row r="2" spans="1:14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7"/>
    </row>
    <row r="3" spans="1:14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8"/>
    </row>
    <row r="4" spans="1:14" ht="15" customHeight="1" x14ac:dyDescent="0.3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4" ht="15" customHeight="1" x14ac:dyDescent="0.35">
      <c r="A5" s="266" t="s">
        <v>312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4" ht="6.75" customHeight="1" thickBot="1" x14ac:dyDescent="0.4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4" ht="54.5" thickBot="1" x14ac:dyDescent="0.4">
      <c r="A7" s="71" t="s">
        <v>61</v>
      </c>
      <c r="B7" s="71" t="s">
        <v>62</v>
      </c>
      <c r="C7" s="72" t="s">
        <v>63</v>
      </c>
      <c r="D7" s="72" t="s">
        <v>64</v>
      </c>
      <c r="E7" s="72" t="s">
        <v>65</v>
      </c>
      <c r="F7" s="72" t="s">
        <v>66</v>
      </c>
      <c r="G7" s="72" t="s">
        <v>67</v>
      </c>
      <c r="H7" s="71" t="s">
        <v>68</v>
      </c>
      <c r="I7" s="72" t="s">
        <v>69</v>
      </c>
      <c r="J7" s="72" t="s">
        <v>70</v>
      </c>
      <c r="K7" s="72" t="s">
        <v>71</v>
      </c>
      <c r="M7" s="139" t="s">
        <v>123</v>
      </c>
    </row>
    <row r="8" spans="1:14" ht="20.149999999999999" customHeight="1" x14ac:dyDescent="0.35">
      <c r="A8" s="141" t="s">
        <v>314</v>
      </c>
      <c r="B8" s="144" t="s">
        <v>332</v>
      </c>
      <c r="C8" s="75" t="s">
        <v>102</v>
      </c>
      <c r="D8" s="142">
        <v>8</v>
      </c>
      <c r="E8" s="143">
        <v>610</v>
      </c>
      <c r="F8" s="74"/>
      <c r="G8" s="143">
        <v>185</v>
      </c>
      <c r="H8" s="74"/>
      <c r="I8" s="143">
        <v>305</v>
      </c>
      <c r="J8" s="74"/>
      <c r="K8" s="78"/>
      <c r="M8" s="138">
        <v>610</v>
      </c>
    </row>
    <row r="9" spans="1:14" ht="20.149999999999999" customHeight="1" x14ac:dyDescent="0.35">
      <c r="A9" s="141" t="s">
        <v>315</v>
      </c>
      <c r="B9" s="144" t="s">
        <v>333</v>
      </c>
      <c r="C9" s="75" t="s">
        <v>102</v>
      </c>
      <c r="D9" s="142">
        <v>6</v>
      </c>
      <c r="E9" s="143">
        <v>380</v>
      </c>
      <c r="F9" s="74"/>
      <c r="G9" s="143">
        <v>115</v>
      </c>
      <c r="H9" s="74"/>
      <c r="I9" s="143">
        <v>190</v>
      </c>
      <c r="J9" s="74"/>
      <c r="K9" s="78"/>
      <c r="M9" s="138">
        <v>380</v>
      </c>
    </row>
    <row r="10" spans="1:14" ht="20.149999999999999" customHeight="1" x14ac:dyDescent="0.35">
      <c r="A10" s="141" t="s">
        <v>316</v>
      </c>
      <c r="B10" s="144" t="s">
        <v>334</v>
      </c>
      <c r="C10" s="75" t="s">
        <v>102</v>
      </c>
      <c r="D10" s="142">
        <v>12</v>
      </c>
      <c r="E10" s="143">
        <v>1125</v>
      </c>
      <c r="F10" s="74"/>
      <c r="G10" s="143">
        <v>340</v>
      </c>
      <c r="H10" s="74"/>
      <c r="I10" s="143">
        <v>565</v>
      </c>
      <c r="J10" s="74"/>
      <c r="K10" s="78"/>
      <c r="M10" s="138">
        <v>1125</v>
      </c>
    </row>
    <row r="11" spans="1:14" ht="20.149999999999999" customHeight="1" x14ac:dyDescent="0.35">
      <c r="A11" s="141" t="s">
        <v>317</v>
      </c>
      <c r="B11" s="144" t="s">
        <v>335</v>
      </c>
      <c r="C11" s="75" t="s">
        <v>102</v>
      </c>
      <c r="D11" s="142">
        <v>14</v>
      </c>
      <c r="E11" s="143">
        <v>2350</v>
      </c>
      <c r="F11" s="74"/>
      <c r="G11" s="143">
        <v>920</v>
      </c>
      <c r="H11" s="74"/>
      <c r="I11" s="143">
        <v>1150</v>
      </c>
      <c r="J11" s="74"/>
      <c r="K11" s="78"/>
      <c r="M11" s="147">
        <v>2350</v>
      </c>
      <c r="N11" s="4" t="s">
        <v>615</v>
      </c>
    </row>
    <row r="12" spans="1:14" ht="20.149999999999999" customHeight="1" x14ac:dyDescent="0.35">
      <c r="A12" s="141" t="s">
        <v>318</v>
      </c>
      <c r="B12" s="144" t="s">
        <v>336</v>
      </c>
      <c r="C12" s="75" t="s">
        <v>102</v>
      </c>
      <c r="D12" s="142">
        <v>8</v>
      </c>
      <c r="E12" s="143">
        <v>585</v>
      </c>
      <c r="F12" s="74"/>
      <c r="G12" s="143">
        <v>270</v>
      </c>
      <c r="H12" s="74"/>
      <c r="I12" s="143">
        <v>295</v>
      </c>
      <c r="J12" s="74"/>
      <c r="K12" s="78"/>
      <c r="M12" s="138">
        <v>585</v>
      </c>
    </row>
    <row r="13" spans="1:14" ht="20.149999999999999" customHeight="1" x14ac:dyDescent="0.35">
      <c r="A13" s="141" t="s">
        <v>319</v>
      </c>
      <c r="B13" s="144" t="s">
        <v>337</v>
      </c>
      <c r="C13" s="75" t="s">
        <v>102</v>
      </c>
      <c r="D13" s="142">
        <v>6</v>
      </c>
      <c r="E13" s="143">
        <v>105</v>
      </c>
      <c r="F13" s="74"/>
      <c r="G13" s="143">
        <v>65</v>
      </c>
      <c r="H13" s="74"/>
      <c r="I13" s="143">
        <v>85</v>
      </c>
      <c r="J13" s="74"/>
      <c r="K13" s="78"/>
      <c r="M13" s="138">
        <v>105</v>
      </c>
    </row>
    <row r="14" spans="1:14" ht="20.149999999999999" customHeight="1" x14ac:dyDescent="0.35">
      <c r="A14" s="141" t="s">
        <v>320</v>
      </c>
      <c r="B14" s="144" t="s">
        <v>338</v>
      </c>
      <c r="C14" s="75" t="s">
        <v>102</v>
      </c>
      <c r="D14" s="142">
        <v>6</v>
      </c>
      <c r="E14" s="143">
        <v>180</v>
      </c>
      <c r="F14" s="74"/>
      <c r="G14" s="143">
        <v>65</v>
      </c>
      <c r="H14" s="74"/>
      <c r="I14" s="143">
        <v>85</v>
      </c>
      <c r="J14" s="74"/>
      <c r="K14" s="78"/>
      <c r="M14" s="138">
        <v>180</v>
      </c>
    </row>
    <row r="15" spans="1:14" ht="20.149999999999999" customHeight="1" x14ac:dyDescent="0.35">
      <c r="A15" s="141" t="s">
        <v>321</v>
      </c>
      <c r="B15" s="144" t="s">
        <v>339</v>
      </c>
      <c r="C15" s="75" t="s">
        <v>102</v>
      </c>
      <c r="D15" s="142">
        <v>6</v>
      </c>
      <c r="E15" s="143">
        <v>270</v>
      </c>
      <c r="F15" s="74"/>
      <c r="G15" s="143">
        <v>85</v>
      </c>
      <c r="H15" s="74"/>
      <c r="I15" s="143">
        <v>135</v>
      </c>
      <c r="J15" s="74"/>
      <c r="K15" s="78"/>
      <c r="M15" s="138">
        <v>270</v>
      </c>
    </row>
    <row r="16" spans="1:14" ht="20.149999999999999" customHeight="1" x14ac:dyDescent="0.35">
      <c r="A16" s="141" t="s">
        <v>322</v>
      </c>
      <c r="B16" s="144" t="s">
        <v>340</v>
      </c>
      <c r="C16" s="75" t="s">
        <v>102</v>
      </c>
      <c r="D16" s="142">
        <v>12</v>
      </c>
      <c r="E16" s="143">
        <v>1200</v>
      </c>
      <c r="F16" s="74"/>
      <c r="G16" s="143">
        <v>480</v>
      </c>
      <c r="H16" s="74"/>
      <c r="I16" s="143">
        <v>600</v>
      </c>
      <c r="J16" s="74"/>
      <c r="K16" s="78"/>
      <c r="M16" s="138">
        <v>1200</v>
      </c>
    </row>
    <row r="17" spans="1:14" ht="20.149999999999999" customHeight="1" x14ac:dyDescent="0.35">
      <c r="A17" s="141" t="s">
        <v>323</v>
      </c>
      <c r="B17" s="144" t="s">
        <v>341</v>
      </c>
      <c r="C17" s="75" t="s">
        <v>102</v>
      </c>
      <c r="D17" s="142">
        <v>8</v>
      </c>
      <c r="E17" s="143">
        <v>495</v>
      </c>
      <c r="F17" s="74"/>
      <c r="G17" s="143">
        <v>175</v>
      </c>
      <c r="H17" s="74"/>
      <c r="I17" s="143">
        <v>250</v>
      </c>
      <c r="J17" s="74"/>
      <c r="K17" s="78"/>
      <c r="M17" s="138">
        <v>495</v>
      </c>
    </row>
    <row r="18" spans="1:14" ht="20.149999999999999" customHeight="1" x14ac:dyDescent="0.35">
      <c r="A18" s="141" t="s">
        <v>324</v>
      </c>
      <c r="B18" s="144" t="s">
        <v>342</v>
      </c>
      <c r="C18" s="75" t="s">
        <v>102</v>
      </c>
      <c r="D18" s="142">
        <v>6</v>
      </c>
      <c r="E18" s="143">
        <v>220</v>
      </c>
      <c r="F18" s="74"/>
      <c r="G18" s="143">
        <v>65</v>
      </c>
      <c r="H18" s="74"/>
      <c r="I18" s="143">
        <v>105</v>
      </c>
      <c r="J18" s="74"/>
      <c r="K18" s="78"/>
      <c r="M18" s="138">
        <v>220</v>
      </c>
    </row>
    <row r="19" spans="1:14" ht="20.149999999999999" customHeight="1" x14ac:dyDescent="0.35">
      <c r="A19" s="141" t="s">
        <v>325</v>
      </c>
      <c r="B19" s="144" t="s">
        <v>343</v>
      </c>
      <c r="C19" s="75" t="s">
        <v>102</v>
      </c>
      <c r="D19" s="142">
        <v>6</v>
      </c>
      <c r="E19" s="143">
        <v>260</v>
      </c>
      <c r="F19" s="74"/>
      <c r="G19" s="143">
        <v>65</v>
      </c>
      <c r="H19" s="74"/>
      <c r="I19" s="143">
        <v>105</v>
      </c>
      <c r="J19" s="74"/>
      <c r="K19" s="78"/>
      <c r="M19" s="147">
        <v>260</v>
      </c>
      <c r="N19" s="4" t="s">
        <v>613</v>
      </c>
    </row>
    <row r="20" spans="1:14" ht="20.149999999999999" customHeight="1" x14ac:dyDescent="0.35">
      <c r="A20" s="141" t="s">
        <v>326</v>
      </c>
      <c r="B20" s="144" t="s">
        <v>344</v>
      </c>
      <c r="C20" s="75" t="s">
        <v>102</v>
      </c>
      <c r="D20" s="142">
        <v>6</v>
      </c>
      <c r="E20" s="143">
        <v>130</v>
      </c>
      <c r="F20" s="74"/>
      <c r="G20" s="143">
        <v>65</v>
      </c>
      <c r="H20" s="74"/>
      <c r="I20" s="143">
        <v>85</v>
      </c>
      <c r="J20" s="74"/>
      <c r="K20" s="78"/>
      <c r="M20" s="138">
        <v>130</v>
      </c>
    </row>
    <row r="21" spans="1:14" ht="20.149999999999999" customHeight="1" x14ac:dyDescent="0.35">
      <c r="A21" s="141" t="s">
        <v>327</v>
      </c>
      <c r="B21" s="144" t="s">
        <v>101</v>
      </c>
      <c r="C21" s="75" t="s">
        <v>102</v>
      </c>
      <c r="D21" s="142">
        <v>8</v>
      </c>
      <c r="E21" s="143">
        <v>560</v>
      </c>
      <c r="F21" s="74"/>
      <c r="G21" s="143">
        <v>170</v>
      </c>
      <c r="H21" s="74"/>
      <c r="I21" s="143">
        <v>280</v>
      </c>
      <c r="J21" s="74"/>
      <c r="K21" s="78"/>
      <c r="M21" s="147">
        <v>560</v>
      </c>
      <c r="N21" s="4" t="s">
        <v>614</v>
      </c>
    </row>
    <row r="22" spans="1:14" ht="20.149999999999999" customHeight="1" x14ac:dyDescent="0.35">
      <c r="A22" s="141" t="s">
        <v>328</v>
      </c>
      <c r="B22" s="144" t="s">
        <v>345</v>
      </c>
      <c r="C22" s="75" t="s">
        <v>102</v>
      </c>
      <c r="D22" s="142">
        <v>6</v>
      </c>
      <c r="E22" s="143">
        <v>205</v>
      </c>
      <c r="F22" s="74"/>
      <c r="G22" s="143">
        <v>85</v>
      </c>
      <c r="H22" s="74"/>
      <c r="I22" s="143">
        <v>105</v>
      </c>
      <c r="J22" s="74"/>
      <c r="K22" s="78"/>
      <c r="M22" s="138">
        <v>205</v>
      </c>
    </row>
    <row r="23" spans="1:14" ht="20.149999999999999" customHeight="1" x14ac:dyDescent="0.35">
      <c r="A23" s="141" t="s">
        <v>329</v>
      </c>
      <c r="B23" s="144" t="s">
        <v>346</v>
      </c>
      <c r="C23" s="75" t="s">
        <v>102</v>
      </c>
      <c r="D23" s="142">
        <v>6</v>
      </c>
      <c r="E23" s="143">
        <v>150</v>
      </c>
      <c r="F23" s="74"/>
      <c r="G23" s="143">
        <v>150</v>
      </c>
      <c r="H23" s="74"/>
      <c r="I23" s="143">
        <v>150</v>
      </c>
      <c r="J23" s="74"/>
      <c r="K23" s="78"/>
      <c r="M23" s="138">
        <v>150</v>
      </c>
    </row>
    <row r="24" spans="1:14" ht="20.149999999999999" customHeight="1" x14ac:dyDescent="0.35">
      <c r="A24" s="141" t="s">
        <v>330</v>
      </c>
      <c r="B24" s="144" t="s">
        <v>347</v>
      </c>
      <c r="C24" s="75" t="s">
        <v>102</v>
      </c>
      <c r="D24" s="142">
        <v>6</v>
      </c>
      <c r="E24" s="143">
        <v>200</v>
      </c>
      <c r="F24" s="74"/>
      <c r="G24" s="143">
        <v>200</v>
      </c>
      <c r="H24" s="74"/>
      <c r="I24" s="143">
        <v>200</v>
      </c>
      <c r="J24" s="74"/>
      <c r="K24" s="78"/>
      <c r="M24" s="138">
        <v>200</v>
      </c>
    </row>
    <row r="25" spans="1:14" ht="20.149999999999999" customHeight="1" x14ac:dyDescent="0.35">
      <c r="A25" s="141" t="s">
        <v>331</v>
      </c>
      <c r="B25" s="144" t="s">
        <v>348</v>
      </c>
      <c r="C25" s="75" t="s">
        <v>102</v>
      </c>
      <c r="D25" s="142">
        <v>10</v>
      </c>
      <c r="E25" s="143">
        <v>845</v>
      </c>
      <c r="F25" s="74"/>
      <c r="G25" s="143">
        <v>255</v>
      </c>
      <c r="H25" s="74"/>
      <c r="I25" s="143">
        <v>425</v>
      </c>
      <c r="J25" s="74"/>
      <c r="K25" s="78"/>
      <c r="M25" s="138">
        <v>845</v>
      </c>
    </row>
    <row r="26" spans="1:14" ht="20.149999999999999" customHeight="1" x14ac:dyDescent="0.35">
      <c r="A26" s="141"/>
      <c r="B26" s="144"/>
      <c r="C26" s="75"/>
      <c r="D26" s="142"/>
      <c r="E26" s="143"/>
      <c r="F26" s="74"/>
      <c r="G26" s="143"/>
      <c r="H26" s="74"/>
      <c r="I26" s="143"/>
      <c r="J26" s="74"/>
      <c r="K26" s="78"/>
      <c r="M26" s="138"/>
    </row>
    <row r="27" spans="1:14" ht="20.149999999999999" customHeight="1" x14ac:dyDescent="0.35">
      <c r="A27" s="141"/>
      <c r="B27" s="144"/>
      <c r="C27" s="75"/>
      <c r="D27" s="142"/>
      <c r="E27" s="143"/>
      <c r="F27" s="74"/>
      <c r="G27" s="143"/>
      <c r="H27" s="74"/>
      <c r="I27" s="143"/>
      <c r="J27" s="74"/>
      <c r="K27" s="78"/>
      <c r="M27" s="138"/>
    </row>
    <row r="28" spans="1:14" ht="20.149999999999999" customHeight="1" x14ac:dyDescent="0.35">
      <c r="A28" s="73"/>
      <c r="B28" s="132"/>
      <c r="C28" s="75"/>
      <c r="D28" s="76"/>
      <c r="E28" s="77"/>
      <c r="F28" s="79"/>
      <c r="G28" s="77"/>
      <c r="H28" s="74"/>
      <c r="I28" s="77"/>
      <c r="J28" s="74"/>
      <c r="K28" s="80"/>
    </row>
    <row r="29" spans="1:14" ht="20.149999999999999" customHeight="1" x14ac:dyDescent="0.35">
      <c r="A29" s="73"/>
      <c r="B29" s="132"/>
      <c r="C29" s="75"/>
      <c r="D29" s="76"/>
      <c r="E29" s="77"/>
      <c r="F29" s="79"/>
      <c r="G29" s="77"/>
      <c r="H29" s="74"/>
      <c r="I29" s="77"/>
      <c r="J29" s="74"/>
      <c r="K29" s="81"/>
    </row>
    <row r="30" spans="1:14" ht="20.149999999999999" customHeight="1" x14ac:dyDescent="0.35">
      <c r="A30" s="73"/>
      <c r="B30" s="132"/>
      <c r="C30" s="75"/>
      <c r="D30" s="76"/>
      <c r="E30" s="77"/>
      <c r="F30" s="79"/>
      <c r="G30" s="77"/>
      <c r="H30" s="74"/>
      <c r="I30" s="77"/>
      <c r="J30" s="74"/>
      <c r="K30" s="81"/>
    </row>
    <row r="31" spans="1:14" ht="20.149999999999999" customHeight="1" x14ac:dyDescent="0.35">
      <c r="A31" s="73"/>
      <c r="B31" s="132"/>
      <c r="C31" s="83"/>
      <c r="D31" s="84"/>
      <c r="E31" s="85"/>
      <c r="F31" s="82"/>
      <c r="G31" s="85"/>
      <c r="H31" s="86"/>
      <c r="I31" s="85"/>
      <c r="J31" s="86"/>
      <c r="K31" s="87"/>
    </row>
    <row r="32" spans="1:14" ht="20.149999999999999" customHeight="1" x14ac:dyDescent="0.35">
      <c r="A32" s="73"/>
      <c r="B32" s="132"/>
      <c r="C32" s="88"/>
      <c r="D32" s="88"/>
      <c r="E32" s="89"/>
      <c r="F32" s="79"/>
      <c r="G32" s="89"/>
      <c r="H32" s="79"/>
      <c r="I32" s="89"/>
      <c r="J32" s="79"/>
      <c r="K32" s="81"/>
    </row>
    <row r="33" spans="1:11" ht="20.149999999999999" customHeight="1" x14ac:dyDescent="0.35">
      <c r="A33" s="73"/>
      <c r="B33" s="132"/>
      <c r="C33" s="88"/>
      <c r="D33" s="88"/>
      <c r="E33" s="89"/>
      <c r="F33" s="79"/>
      <c r="G33" s="89"/>
      <c r="H33" s="79"/>
      <c r="I33" s="89"/>
      <c r="J33" s="79"/>
      <c r="K33" s="81"/>
    </row>
    <row r="34" spans="1:11" ht="20.149999999999999" customHeight="1" x14ac:dyDescent="0.35">
      <c r="A34" s="73"/>
      <c r="B34" s="132"/>
      <c r="C34" s="88"/>
      <c r="D34" s="88"/>
      <c r="E34" s="89"/>
      <c r="F34" s="79"/>
      <c r="G34" s="89"/>
      <c r="H34" s="79"/>
      <c r="I34" s="89"/>
      <c r="J34" s="79"/>
      <c r="K34" s="81"/>
    </row>
    <row r="35" spans="1:11" ht="20.149999999999999" customHeight="1" x14ac:dyDescent="0.35">
      <c r="A35" s="73"/>
      <c r="B35" s="132"/>
      <c r="C35" s="75"/>
      <c r="D35" s="76"/>
      <c r="E35" s="77"/>
      <c r="F35" s="79"/>
      <c r="G35" s="77"/>
      <c r="H35" s="74"/>
      <c r="I35" s="77"/>
      <c r="J35" s="74"/>
      <c r="K35" s="81"/>
    </row>
    <row r="36" spans="1:11" ht="20.149999999999999" customHeight="1" x14ac:dyDescent="0.35">
      <c r="A36" s="73"/>
      <c r="B36" s="132"/>
      <c r="C36" s="75"/>
      <c r="D36" s="76"/>
      <c r="E36" s="77"/>
      <c r="F36" s="79"/>
      <c r="G36" s="77"/>
      <c r="H36" s="74"/>
      <c r="I36" s="77"/>
      <c r="J36" s="74"/>
      <c r="K36" s="81"/>
    </row>
    <row r="37" spans="1:11" ht="20.149999999999999" customHeight="1" x14ac:dyDescent="0.35">
      <c r="A37" s="73"/>
      <c r="B37" s="132"/>
      <c r="C37" s="75"/>
      <c r="D37" s="76"/>
      <c r="E37" s="77"/>
      <c r="F37" s="79"/>
      <c r="G37" s="77"/>
      <c r="H37" s="74"/>
      <c r="I37" s="77"/>
      <c r="J37" s="74"/>
      <c r="K37" s="80"/>
    </row>
    <row r="38" spans="1:11" ht="20.149999999999999" customHeight="1" x14ac:dyDescent="0.35">
      <c r="A38" s="73"/>
      <c r="B38" s="132"/>
      <c r="C38" s="75"/>
      <c r="D38" s="76"/>
      <c r="E38" s="77"/>
      <c r="F38" s="79"/>
      <c r="G38" s="77"/>
      <c r="H38" s="74"/>
      <c r="I38" s="77"/>
      <c r="J38" s="74"/>
      <c r="K38" s="81"/>
    </row>
    <row r="39" spans="1:11" ht="20.149999999999999" customHeight="1" x14ac:dyDescent="0.35">
      <c r="A39" s="73"/>
      <c r="B39" s="132"/>
      <c r="C39" s="75"/>
      <c r="D39" s="76"/>
      <c r="E39" s="77"/>
      <c r="F39" s="79"/>
      <c r="G39" s="77"/>
      <c r="H39" s="74"/>
      <c r="I39" s="77"/>
      <c r="J39" s="74"/>
      <c r="K39" s="81"/>
    </row>
    <row r="40" spans="1:11" ht="20.149999999999999" customHeight="1" x14ac:dyDescent="0.35">
      <c r="A40" s="73"/>
      <c r="B40" s="132"/>
      <c r="C40" s="83"/>
      <c r="D40" s="84"/>
      <c r="E40" s="85"/>
      <c r="F40" s="82"/>
      <c r="G40" s="85"/>
      <c r="H40" s="86"/>
      <c r="I40" s="85"/>
      <c r="J40" s="86"/>
      <c r="K40" s="87"/>
    </row>
    <row r="41" spans="1:11" ht="20.149999999999999" customHeight="1" x14ac:dyDescent="0.35">
      <c r="A41" s="73"/>
      <c r="B41" s="132"/>
      <c r="C41" s="88"/>
      <c r="D41" s="88"/>
      <c r="E41" s="89"/>
      <c r="F41" s="79"/>
      <c r="G41" s="89"/>
      <c r="H41" s="79"/>
      <c r="I41" s="89"/>
      <c r="J41" s="79"/>
      <c r="K41" s="81"/>
    </row>
    <row r="42" spans="1:11" ht="20.149999999999999" customHeight="1" x14ac:dyDescent="0.35">
      <c r="A42" s="73"/>
      <c r="B42" s="132"/>
      <c r="C42" s="88"/>
      <c r="D42" s="88"/>
      <c r="E42" s="89"/>
      <c r="F42" s="79"/>
      <c r="G42" s="89"/>
      <c r="H42" s="79"/>
      <c r="I42" s="89"/>
      <c r="J42" s="79"/>
      <c r="K42" s="81"/>
    </row>
    <row r="43" spans="1:11" ht="20.149999999999999" customHeight="1" x14ac:dyDescent="0.35">
      <c r="A43" s="73"/>
      <c r="B43" s="132"/>
      <c r="C43" s="88"/>
      <c r="D43" s="88"/>
      <c r="E43" s="89"/>
      <c r="F43" s="79"/>
      <c r="G43" s="89"/>
      <c r="H43" s="79"/>
      <c r="I43" s="89"/>
      <c r="J43" s="79"/>
      <c r="K43" s="81"/>
    </row>
    <row r="44" spans="1:11" ht="20.149999999999999" customHeight="1" x14ac:dyDescent="0.35">
      <c r="A44" s="73"/>
      <c r="B44" s="132"/>
      <c r="C44" s="75"/>
      <c r="D44" s="76"/>
      <c r="E44" s="77"/>
      <c r="F44" s="79"/>
      <c r="G44" s="77"/>
      <c r="H44" s="74"/>
      <c r="I44" s="77"/>
      <c r="J44" s="74"/>
      <c r="K44" s="81"/>
    </row>
    <row r="45" spans="1:11" ht="20.149999999999999" customHeight="1" x14ac:dyDescent="0.35">
      <c r="A45" s="73"/>
      <c r="B45" s="132"/>
      <c r="C45" s="83"/>
      <c r="D45" s="84"/>
      <c r="E45" s="85"/>
      <c r="F45" s="82"/>
      <c r="G45" s="85"/>
      <c r="H45" s="86"/>
      <c r="I45" s="85"/>
      <c r="J45" s="86"/>
      <c r="K45" s="87"/>
    </row>
    <row r="46" spans="1:11" ht="20.149999999999999" customHeight="1" x14ac:dyDescent="0.35">
      <c r="A46" s="73"/>
      <c r="B46" s="132"/>
      <c r="C46" s="88"/>
      <c r="D46" s="88"/>
      <c r="E46" s="89"/>
      <c r="F46" s="79"/>
      <c r="G46" s="89"/>
      <c r="H46" s="79"/>
      <c r="I46" s="89"/>
      <c r="J46" s="79"/>
      <c r="K46" s="81"/>
    </row>
    <row r="47" spans="1:11" ht="20.149999999999999" customHeight="1" x14ac:dyDescent="0.35">
      <c r="A47" s="73"/>
      <c r="B47" s="132"/>
      <c r="C47" s="88"/>
      <c r="D47" s="88"/>
      <c r="E47" s="89"/>
      <c r="F47" s="79"/>
      <c r="G47" s="89"/>
      <c r="H47" s="79"/>
      <c r="I47" s="89"/>
      <c r="J47" s="79"/>
      <c r="K47" s="81"/>
    </row>
    <row r="48" spans="1:11" ht="20.149999999999999" customHeight="1" x14ac:dyDescent="0.35">
      <c r="A48" s="73"/>
      <c r="B48" s="132"/>
      <c r="C48" s="88"/>
      <c r="D48" s="88"/>
      <c r="E48" s="89"/>
      <c r="F48" s="79"/>
      <c r="G48" s="89"/>
      <c r="H48" s="79"/>
      <c r="I48" s="89"/>
      <c r="J48" s="79"/>
      <c r="K48" s="81"/>
    </row>
    <row r="49" spans="1:11" ht="20.149999999999999" customHeight="1" x14ac:dyDescent="0.35">
      <c r="A49" s="73"/>
      <c r="B49" s="132"/>
      <c r="C49" s="75"/>
      <c r="D49" s="76"/>
      <c r="E49" s="77"/>
      <c r="F49" s="79"/>
      <c r="G49" s="77"/>
      <c r="H49" s="74"/>
      <c r="I49" s="77"/>
      <c r="J49" s="74"/>
      <c r="K49" s="81"/>
    </row>
    <row r="50" spans="1:11" ht="20.149999999999999" customHeight="1" x14ac:dyDescent="0.35">
      <c r="A50" s="73"/>
      <c r="B50" s="132"/>
      <c r="C50" s="75"/>
      <c r="D50" s="76"/>
      <c r="E50" s="77"/>
      <c r="F50" s="79"/>
      <c r="G50" s="77"/>
      <c r="H50" s="74"/>
      <c r="I50" s="77"/>
      <c r="J50" s="74"/>
      <c r="K50" s="81"/>
    </row>
    <row r="51" spans="1:11" ht="20.149999999999999" customHeight="1" thickBot="1" x14ac:dyDescent="0.4">
      <c r="A51" s="90"/>
      <c r="B51" s="135"/>
      <c r="C51" s="92"/>
      <c r="D51" s="92"/>
      <c r="E51" s="93"/>
      <c r="F51" s="91"/>
      <c r="G51" s="93"/>
      <c r="H51" s="91"/>
      <c r="I51" s="93"/>
      <c r="J51" s="91"/>
      <c r="K51" s="94"/>
    </row>
    <row r="52" spans="1:1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8" spans="1:11" x14ac:dyDescent="0.35">
      <c r="A58" s="95"/>
    </row>
    <row r="59" spans="1:11" x14ac:dyDescent="0.35">
      <c r="A59" s="96"/>
    </row>
  </sheetData>
  <mergeCells count="6">
    <mergeCell ref="A6:K6"/>
    <mergeCell ref="A1:K1"/>
    <mergeCell ref="A2:K2"/>
    <mergeCell ref="A3:K3"/>
    <mergeCell ref="A4:K4"/>
    <mergeCell ref="A5:K5"/>
  </mergeCells>
  <phoneticPr fontId="29" type="noConversion"/>
  <printOptions horizontalCentered="1"/>
  <pageMargins left="0.7" right="0.7" top="0.5" bottom="0.5" header="0" footer="0"/>
  <pageSetup scale="67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78ED0-9ABC-479F-B627-AC92AFAE215B}">
  <sheetPr>
    <pageSetUpPr fitToPage="1"/>
  </sheetPr>
  <dimension ref="A1:M57"/>
  <sheetViews>
    <sheetView topLeftCell="A13" zoomScale="80" zoomScaleNormal="80" workbookViewId="0">
      <selection activeCell="L13" sqref="L13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313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349</v>
      </c>
      <c r="B8" s="104" t="s">
        <v>260</v>
      </c>
      <c r="C8" s="88" t="s">
        <v>111</v>
      </c>
      <c r="D8" s="105" t="s">
        <v>114</v>
      </c>
      <c r="E8" s="105">
        <v>100</v>
      </c>
      <c r="F8" s="105"/>
      <c r="G8" s="105"/>
      <c r="H8" s="106">
        <f t="shared" ref="H8" si="0">G8/E8</f>
        <v>0</v>
      </c>
    </row>
    <row r="9" spans="1:13" ht="20.149999999999999" customHeight="1" x14ac:dyDescent="0.35">
      <c r="A9" s="100" t="s">
        <v>350</v>
      </c>
      <c r="B9" s="104" t="s">
        <v>355</v>
      </c>
      <c r="C9" s="88" t="s">
        <v>112</v>
      </c>
      <c r="D9" s="105" t="s">
        <v>115</v>
      </c>
      <c r="E9" s="105">
        <v>115</v>
      </c>
      <c r="F9" s="105"/>
      <c r="G9" s="105"/>
      <c r="H9" s="106">
        <f t="shared" ref="H9:H38" si="1">G9/E9</f>
        <v>0</v>
      </c>
    </row>
    <row r="10" spans="1:13" ht="20.149999999999999" customHeight="1" x14ac:dyDescent="0.35">
      <c r="A10" s="100" t="s">
        <v>351</v>
      </c>
      <c r="B10" s="104" t="s">
        <v>356</v>
      </c>
      <c r="C10" s="88" t="s">
        <v>111</v>
      </c>
      <c r="D10" s="105" t="s">
        <v>114</v>
      </c>
      <c r="E10" s="105">
        <v>80</v>
      </c>
      <c r="F10" s="105"/>
      <c r="G10" s="105"/>
      <c r="H10" s="106">
        <f t="shared" si="1"/>
        <v>0</v>
      </c>
    </row>
    <row r="11" spans="1:13" ht="20.149999999999999" customHeight="1" x14ac:dyDescent="0.35">
      <c r="A11" s="100" t="s">
        <v>352</v>
      </c>
      <c r="B11" s="104" t="s">
        <v>355</v>
      </c>
      <c r="C11" s="88" t="s">
        <v>112</v>
      </c>
      <c r="D11" s="105" t="s">
        <v>115</v>
      </c>
      <c r="E11" s="105">
        <v>115</v>
      </c>
      <c r="F11" s="105"/>
      <c r="G11" s="105"/>
      <c r="H11" s="106">
        <f t="shared" si="1"/>
        <v>0</v>
      </c>
    </row>
    <row r="12" spans="1:13" s="114" customFormat="1" ht="20.149999999999999" customHeight="1" x14ac:dyDescent="0.35">
      <c r="A12" s="100" t="s">
        <v>353</v>
      </c>
      <c r="B12" s="104" t="s">
        <v>357</v>
      </c>
      <c r="C12" s="88" t="s">
        <v>111</v>
      </c>
      <c r="D12" s="105" t="s">
        <v>114</v>
      </c>
      <c r="E12" s="105">
        <v>100</v>
      </c>
      <c r="F12" s="105"/>
      <c r="G12" s="105"/>
      <c r="H12" s="106">
        <f t="shared" si="1"/>
        <v>0</v>
      </c>
    </row>
    <row r="13" spans="1:13" s="114" customFormat="1" ht="20.149999999999999" customHeight="1" x14ac:dyDescent="0.35">
      <c r="A13" s="100" t="s">
        <v>354</v>
      </c>
      <c r="B13" s="104" t="s">
        <v>357</v>
      </c>
      <c r="C13" s="88" t="s">
        <v>111</v>
      </c>
      <c r="D13" s="105" t="s">
        <v>114</v>
      </c>
      <c r="E13" s="105">
        <v>100</v>
      </c>
      <c r="F13" s="105"/>
      <c r="G13" s="105"/>
      <c r="H13" s="106">
        <f t="shared" si="1"/>
        <v>0</v>
      </c>
    </row>
    <row r="14" spans="1:13" s="114" customFormat="1" ht="20.149999999999999" customHeight="1" x14ac:dyDescent="0.35">
      <c r="A14" s="107" t="s">
        <v>314</v>
      </c>
      <c r="B14" s="108"/>
      <c r="C14" s="109"/>
      <c r="D14" s="110"/>
      <c r="E14" s="110">
        <f>SUM(E8:E13)</f>
        <v>610</v>
      </c>
      <c r="F14" s="110"/>
      <c r="G14" s="110">
        <f>SUM(G8:G13)</f>
        <v>0</v>
      </c>
      <c r="H14" s="112">
        <f t="shared" si="1"/>
        <v>0</v>
      </c>
    </row>
    <row r="15" spans="1:13" s="114" customFormat="1" ht="20.149999999999999" customHeight="1" x14ac:dyDescent="0.35">
      <c r="A15" s="100"/>
      <c r="B15" s="104"/>
      <c r="C15" s="88"/>
      <c r="D15" s="105"/>
      <c r="E15" s="105"/>
      <c r="F15" s="105"/>
      <c r="G15" s="105"/>
      <c r="H15" s="106"/>
    </row>
    <row r="16" spans="1:13" s="114" customFormat="1" ht="20.149999999999999" customHeight="1" x14ac:dyDescent="0.35">
      <c r="A16" s="100" t="s">
        <v>358</v>
      </c>
      <c r="B16" s="104" t="s">
        <v>360</v>
      </c>
      <c r="C16" s="88" t="s">
        <v>112</v>
      </c>
      <c r="D16" s="105" t="s">
        <v>115</v>
      </c>
      <c r="E16" s="105">
        <v>185</v>
      </c>
      <c r="F16" s="105"/>
      <c r="G16" s="105"/>
      <c r="H16" s="106">
        <f t="shared" si="1"/>
        <v>0</v>
      </c>
    </row>
    <row r="17" spans="1:8" ht="20.149999999999999" customHeight="1" x14ac:dyDescent="0.35">
      <c r="A17" s="100" t="s">
        <v>359</v>
      </c>
      <c r="B17" s="104" t="s">
        <v>361</v>
      </c>
      <c r="C17" s="88" t="s">
        <v>112</v>
      </c>
      <c r="D17" s="105" t="s">
        <v>115</v>
      </c>
      <c r="E17" s="105">
        <v>195</v>
      </c>
      <c r="F17" s="105"/>
      <c r="G17" s="105"/>
      <c r="H17" s="106">
        <f t="shared" si="1"/>
        <v>0</v>
      </c>
    </row>
    <row r="18" spans="1:8" ht="20.149999999999999" customHeight="1" x14ac:dyDescent="0.35">
      <c r="A18" s="107" t="s">
        <v>315</v>
      </c>
      <c r="B18" s="108"/>
      <c r="C18" s="109"/>
      <c r="D18" s="110"/>
      <c r="E18" s="110">
        <f>SUM(E16:E17)</f>
        <v>380</v>
      </c>
      <c r="F18" s="110"/>
      <c r="G18" s="110">
        <f>SUM(G16:G17)</f>
        <v>0</v>
      </c>
      <c r="H18" s="112">
        <f t="shared" si="1"/>
        <v>0</v>
      </c>
    </row>
    <row r="19" spans="1:8" ht="20.149999999999999" customHeight="1" x14ac:dyDescent="0.35">
      <c r="A19" s="100"/>
      <c r="B19" s="104"/>
      <c r="C19" s="88"/>
      <c r="D19" s="105"/>
      <c r="E19" s="105"/>
      <c r="F19" s="105"/>
      <c r="G19" s="105"/>
      <c r="H19" s="106"/>
    </row>
    <row r="20" spans="1:8" s="114" customFormat="1" ht="20.149999999999999" customHeight="1" x14ac:dyDescent="0.35">
      <c r="A20" s="100" t="s">
        <v>362</v>
      </c>
      <c r="B20" s="104" t="s">
        <v>368</v>
      </c>
      <c r="C20" s="88" t="s">
        <v>112</v>
      </c>
      <c r="D20" s="105" t="s">
        <v>115</v>
      </c>
      <c r="E20" s="105">
        <v>185</v>
      </c>
      <c r="F20" s="105"/>
      <c r="G20" s="105"/>
      <c r="H20" s="106">
        <f t="shared" si="1"/>
        <v>0</v>
      </c>
    </row>
    <row r="21" spans="1:8" ht="20.149999999999999" customHeight="1" x14ac:dyDescent="0.35">
      <c r="A21" s="100" t="s">
        <v>363</v>
      </c>
      <c r="B21" s="104" t="s">
        <v>368</v>
      </c>
      <c r="C21" s="88" t="s">
        <v>112</v>
      </c>
      <c r="D21" s="105" t="s">
        <v>115</v>
      </c>
      <c r="E21" s="105">
        <v>185</v>
      </c>
      <c r="F21" s="105"/>
      <c r="G21" s="105"/>
      <c r="H21" s="106">
        <f t="shared" si="1"/>
        <v>0</v>
      </c>
    </row>
    <row r="22" spans="1:8" ht="20.149999999999999" customHeight="1" x14ac:dyDescent="0.35">
      <c r="A22" s="100" t="s">
        <v>364</v>
      </c>
      <c r="B22" s="104" t="s">
        <v>368</v>
      </c>
      <c r="C22" s="88" t="s">
        <v>112</v>
      </c>
      <c r="D22" s="105" t="s">
        <v>115</v>
      </c>
      <c r="E22" s="105">
        <v>185</v>
      </c>
      <c r="F22" s="105"/>
      <c r="G22" s="105"/>
      <c r="H22" s="106">
        <f t="shared" si="1"/>
        <v>0</v>
      </c>
    </row>
    <row r="23" spans="1:8" ht="20.149999999999999" customHeight="1" x14ac:dyDescent="0.35">
      <c r="A23" s="100" t="s">
        <v>365</v>
      </c>
      <c r="B23" s="104" t="s">
        <v>368</v>
      </c>
      <c r="C23" s="88" t="s">
        <v>112</v>
      </c>
      <c r="D23" s="105" t="s">
        <v>115</v>
      </c>
      <c r="E23" s="105">
        <v>190</v>
      </c>
      <c r="F23" s="105"/>
      <c r="G23" s="105"/>
      <c r="H23" s="106">
        <f t="shared" si="1"/>
        <v>0</v>
      </c>
    </row>
    <row r="24" spans="1:8" ht="20.149999999999999" customHeight="1" x14ac:dyDescent="0.35">
      <c r="A24" s="100" t="s">
        <v>366</v>
      </c>
      <c r="B24" s="104" t="s">
        <v>368</v>
      </c>
      <c r="C24" s="88" t="s">
        <v>112</v>
      </c>
      <c r="D24" s="105" t="s">
        <v>115</v>
      </c>
      <c r="E24" s="105">
        <v>190</v>
      </c>
      <c r="F24" s="105"/>
      <c r="G24" s="105"/>
      <c r="H24" s="106">
        <f t="shared" si="1"/>
        <v>0</v>
      </c>
    </row>
    <row r="25" spans="1:8" ht="20.149999999999999" customHeight="1" x14ac:dyDescent="0.35">
      <c r="A25" s="100" t="s">
        <v>367</v>
      </c>
      <c r="B25" s="104" t="s">
        <v>368</v>
      </c>
      <c r="C25" s="88" t="s">
        <v>112</v>
      </c>
      <c r="D25" s="105" t="s">
        <v>115</v>
      </c>
      <c r="E25" s="105">
        <v>190</v>
      </c>
      <c r="F25" s="105"/>
      <c r="G25" s="105"/>
      <c r="H25" s="106">
        <f t="shared" si="1"/>
        <v>0</v>
      </c>
    </row>
    <row r="26" spans="1:8" ht="20.149999999999999" customHeight="1" x14ac:dyDescent="0.35">
      <c r="A26" s="107" t="s">
        <v>316</v>
      </c>
      <c r="B26" s="108"/>
      <c r="C26" s="109"/>
      <c r="D26" s="110"/>
      <c r="E26" s="110">
        <f>SUM(E20:E25)</f>
        <v>1125</v>
      </c>
      <c r="F26" s="110"/>
      <c r="G26" s="110">
        <f>SUM(G20:G25)</f>
        <v>0</v>
      </c>
      <c r="H26" s="112">
        <f t="shared" si="1"/>
        <v>0</v>
      </c>
    </row>
    <row r="27" spans="1:8" ht="20.149999999999999" customHeight="1" x14ac:dyDescent="0.35">
      <c r="A27" s="100"/>
      <c r="B27" s="104"/>
      <c r="C27" s="88"/>
      <c r="D27" s="105"/>
      <c r="E27" s="105"/>
      <c r="F27" s="105"/>
      <c r="G27" s="105"/>
      <c r="H27" s="106"/>
    </row>
    <row r="28" spans="1:8" ht="20.149999999999999" customHeight="1" x14ac:dyDescent="0.35">
      <c r="A28" s="100" t="s">
        <v>369</v>
      </c>
      <c r="B28" s="104" t="s">
        <v>380</v>
      </c>
      <c r="C28" s="88" t="s">
        <v>112</v>
      </c>
      <c r="D28" s="105" t="s">
        <v>115</v>
      </c>
      <c r="E28" s="105">
        <v>230</v>
      </c>
      <c r="F28" s="105"/>
      <c r="G28" s="105"/>
      <c r="H28" s="106">
        <f t="shared" si="1"/>
        <v>0</v>
      </c>
    </row>
    <row r="29" spans="1:8" ht="20.149999999999999" customHeight="1" x14ac:dyDescent="0.35">
      <c r="A29" s="100" t="s">
        <v>370</v>
      </c>
      <c r="B29" s="104" t="s">
        <v>380</v>
      </c>
      <c r="C29" s="88" t="s">
        <v>112</v>
      </c>
      <c r="D29" s="105" t="s">
        <v>115</v>
      </c>
      <c r="E29" s="105">
        <v>230</v>
      </c>
      <c r="F29" s="105"/>
      <c r="G29" s="105"/>
      <c r="H29" s="106">
        <f t="shared" si="1"/>
        <v>0</v>
      </c>
    </row>
    <row r="30" spans="1:8" ht="20.149999999999999" customHeight="1" x14ac:dyDescent="0.35">
      <c r="A30" s="100" t="s">
        <v>371</v>
      </c>
      <c r="B30" s="104" t="s">
        <v>380</v>
      </c>
      <c r="C30" s="88" t="s">
        <v>112</v>
      </c>
      <c r="D30" s="105" t="s">
        <v>115</v>
      </c>
      <c r="E30" s="105">
        <v>230</v>
      </c>
      <c r="F30" s="105"/>
      <c r="G30" s="105"/>
      <c r="H30" s="106">
        <f t="shared" si="1"/>
        <v>0</v>
      </c>
    </row>
    <row r="31" spans="1:8" ht="20.149999999999999" customHeight="1" x14ac:dyDescent="0.35">
      <c r="A31" s="100" t="s">
        <v>372</v>
      </c>
      <c r="B31" s="104" t="s">
        <v>380</v>
      </c>
      <c r="C31" s="88" t="s">
        <v>112</v>
      </c>
      <c r="D31" s="105" t="s">
        <v>115</v>
      </c>
      <c r="E31" s="105">
        <v>230</v>
      </c>
      <c r="F31" s="105"/>
      <c r="G31" s="105"/>
      <c r="H31" s="106">
        <f t="shared" si="1"/>
        <v>0</v>
      </c>
    </row>
    <row r="32" spans="1:8" ht="20.149999999999999" customHeight="1" x14ac:dyDescent="0.35">
      <c r="A32" s="100" t="s">
        <v>373</v>
      </c>
      <c r="B32" s="104" t="s">
        <v>380</v>
      </c>
      <c r="C32" s="88" t="s">
        <v>112</v>
      </c>
      <c r="D32" s="105" t="s">
        <v>115</v>
      </c>
      <c r="E32" s="105">
        <v>230</v>
      </c>
      <c r="F32" s="105"/>
      <c r="G32" s="105"/>
      <c r="H32" s="106">
        <f t="shared" si="1"/>
        <v>0</v>
      </c>
    </row>
    <row r="33" spans="1:8" ht="20.149999999999999" customHeight="1" x14ac:dyDescent="0.35">
      <c r="A33" s="100" t="s">
        <v>374</v>
      </c>
      <c r="B33" s="104" t="s">
        <v>380</v>
      </c>
      <c r="C33" s="88" t="s">
        <v>112</v>
      </c>
      <c r="D33" s="105" t="s">
        <v>115</v>
      </c>
      <c r="E33" s="105">
        <v>230</v>
      </c>
      <c r="F33" s="105"/>
      <c r="G33" s="105"/>
      <c r="H33" s="106">
        <f t="shared" si="1"/>
        <v>0</v>
      </c>
    </row>
    <row r="34" spans="1:8" ht="20.149999999999999" customHeight="1" x14ac:dyDescent="0.35">
      <c r="A34" s="100" t="s">
        <v>375</v>
      </c>
      <c r="B34" s="104" t="s">
        <v>380</v>
      </c>
      <c r="C34" s="88" t="s">
        <v>112</v>
      </c>
      <c r="D34" s="105" t="s">
        <v>115</v>
      </c>
      <c r="E34" s="105">
        <v>230</v>
      </c>
      <c r="F34" s="105"/>
      <c r="G34" s="105"/>
      <c r="H34" s="106">
        <f t="shared" si="1"/>
        <v>0</v>
      </c>
    </row>
    <row r="35" spans="1:8" ht="20.149999999999999" customHeight="1" x14ac:dyDescent="0.35">
      <c r="A35" s="100" t="s">
        <v>376</v>
      </c>
      <c r="B35" s="104" t="s">
        <v>380</v>
      </c>
      <c r="C35" s="88" t="s">
        <v>112</v>
      </c>
      <c r="D35" s="105" t="s">
        <v>115</v>
      </c>
      <c r="E35" s="105">
        <v>230</v>
      </c>
      <c r="F35" s="105"/>
      <c r="G35" s="105"/>
      <c r="H35" s="106">
        <f t="shared" si="1"/>
        <v>0</v>
      </c>
    </row>
    <row r="36" spans="1:8" ht="20.149999999999999" customHeight="1" x14ac:dyDescent="0.35">
      <c r="A36" s="100" t="s">
        <v>377</v>
      </c>
      <c r="B36" s="104" t="s">
        <v>381</v>
      </c>
      <c r="C36" s="88" t="s">
        <v>111</v>
      </c>
      <c r="D36" s="105" t="s">
        <v>114</v>
      </c>
      <c r="E36" s="105">
        <v>50</v>
      </c>
      <c r="F36" s="110"/>
      <c r="G36" s="110"/>
      <c r="H36" s="106">
        <f t="shared" si="1"/>
        <v>0</v>
      </c>
    </row>
    <row r="37" spans="1:8" ht="20.149999999999999" customHeight="1" x14ac:dyDescent="0.35">
      <c r="A37" s="100" t="s">
        <v>378</v>
      </c>
      <c r="B37" s="104" t="s">
        <v>380</v>
      </c>
      <c r="C37" s="88" t="s">
        <v>112</v>
      </c>
      <c r="D37" s="105" t="s">
        <v>115</v>
      </c>
      <c r="E37" s="105">
        <v>230</v>
      </c>
      <c r="F37" s="105"/>
      <c r="G37" s="105"/>
      <c r="H37" s="106">
        <f t="shared" si="1"/>
        <v>0</v>
      </c>
    </row>
    <row r="38" spans="1:8" ht="20.149999999999999" customHeight="1" x14ac:dyDescent="0.35">
      <c r="A38" s="100" t="s">
        <v>379</v>
      </c>
      <c r="B38" s="104" t="s">
        <v>380</v>
      </c>
      <c r="C38" s="88" t="s">
        <v>112</v>
      </c>
      <c r="D38" s="105" t="s">
        <v>115</v>
      </c>
      <c r="E38" s="105">
        <v>230</v>
      </c>
      <c r="F38" s="105"/>
      <c r="G38" s="105"/>
      <c r="H38" s="106">
        <f t="shared" si="1"/>
        <v>0</v>
      </c>
    </row>
    <row r="39" spans="1:8" ht="20.149999999999999" customHeight="1" thickBot="1" x14ac:dyDescent="0.4">
      <c r="A39" s="149" t="s">
        <v>317</v>
      </c>
      <c r="B39" s="150"/>
      <c r="C39" s="151"/>
      <c r="D39" s="152"/>
      <c r="E39" s="153">
        <f>SUM(E28:E38)</f>
        <v>2350</v>
      </c>
      <c r="F39" s="152"/>
      <c r="G39" s="153">
        <f>SUM(G28:G38)</f>
        <v>0</v>
      </c>
      <c r="H39" s="148">
        <f>G39/E39</f>
        <v>0</v>
      </c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57D2-0869-4CC8-B4A2-F4209F2604B0}">
  <sheetPr>
    <pageSetUpPr fitToPage="1"/>
  </sheetPr>
  <dimension ref="A1:M57"/>
  <sheetViews>
    <sheetView topLeftCell="A10" zoomScale="80" zoomScaleNormal="80" workbookViewId="0">
      <selection activeCell="F35" sqref="F35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313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382</v>
      </c>
      <c r="B8" s="104" t="s">
        <v>387</v>
      </c>
      <c r="C8" s="88" t="s">
        <v>112</v>
      </c>
      <c r="D8" s="105" t="s">
        <v>115</v>
      </c>
      <c r="E8" s="105">
        <v>115</v>
      </c>
      <c r="F8" s="105"/>
      <c r="G8" s="105"/>
      <c r="H8" s="106">
        <f t="shared" ref="H8:H33" si="0">G8/E8</f>
        <v>0</v>
      </c>
    </row>
    <row r="9" spans="1:13" ht="20.149999999999999" customHeight="1" x14ac:dyDescent="0.35">
      <c r="A9" s="100" t="s">
        <v>383</v>
      </c>
      <c r="B9" s="104" t="s">
        <v>387</v>
      </c>
      <c r="C9" s="88" t="s">
        <v>112</v>
      </c>
      <c r="D9" s="105" t="s">
        <v>115</v>
      </c>
      <c r="E9" s="105">
        <v>115</v>
      </c>
      <c r="F9" s="105"/>
      <c r="G9" s="105"/>
      <c r="H9" s="106">
        <f t="shared" si="0"/>
        <v>0</v>
      </c>
    </row>
    <row r="10" spans="1:13" ht="20.149999999999999" customHeight="1" x14ac:dyDescent="0.35">
      <c r="A10" s="100" t="s">
        <v>384</v>
      </c>
      <c r="B10" s="104" t="s">
        <v>388</v>
      </c>
      <c r="C10" s="88" t="s">
        <v>112</v>
      </c>
      <c r="D10" s="105" t="s">
        <v>115</v>
      </c>
      <c r="E10" s="105">
        <v>115</v>
      </c>
      <c r="F10" s="105"/>
      <c r="G10" s="105"/>
      <c r="H10" s="106">
        <f t="shared" si="0"/>
        <v>0</v>
      </c>
    </row>
    <row r="11" spans="1:13" ht="20.149999999999999" customHeight="1" x14ac:dyDescent="0.35">
      <c r="A11" s="100" t="s">
        <v>385</v>
      </c>
      <c r="B11" s="104" t="s">
        <v>387</v>
      </c>
      <c r="C11" s="88" t="s">
        <v>112</v>
      </c>
      <c r="D11" s="105" t="s">
        <v>115</v>
      </c>
      <c r="E11" s="105">
        <v>120</v>
      </c>
      <c r="F11" s="105"/>
      <c r="G11" s="105"/>
      <c r="H11" s="106">
        <f t="shared" si="0"/>
        <v>0</v>
      </c>
    </row>
    <row r="12" spans="1:13" s="114" customFormat="1" ht="20.149999999999999" customHeight="1" x14ac:dyDescent="0.35">
      <c r="A12" s="100" t="s">
        <v>386</v>
      </c>
      <c r="B12" s="104" t="s">
        <v>387</v>
      </c>
      <c r="C12" s="88" t="s">
        <v>112</v>
      </c>
      <c r="D12" s="105" t="s">
        <v>115</v>
      </c>
      <c r="E12" s="105">
        <v>120</v>
      </c>
      <c r="F12" s="105"/>
      <c r="G12" s="105"/>
      <c r="H12" s="106">
        <f t="shared" si="0"/>
        <v>0</v>
      </c>
    </row>
    <row r="13" spans="1:13" s="114" customFormat="1" ht="20.149999999999999" customHeight="1" x14ac:dyDescent="0.35">
      <c r="A13" s="107" t="s">
        <v>318</v>
      </c>
      <c r="B13" s="108"/>
      <c r="C13" s="109"/>
      <c r="D13" s="110"/>
      <c r="E13" s="110">
        <f>SUM(E8:E12)</f>
        <v>585</v>
      </c>
      <c r="F13" s="110"/>
      <c r="G13" s="110">
        <f>SUM(G8:G12)</f>
        <v>0</v>
      </c>
      <c r="H13" s="112">
        <f t="shared" si="0"/>
        <v>0</v>
      </c>
    </row>
    <row r="14" spans="1:13" s="114" customFormat="1" ht="20.149999999999999" customHeight="1" x14ac:dyDescent="0.35">
      <c r="A14" s="100"/>
      <c r="B14" s="104"/>
      <c r="C14" s="88"/>
      <c r="D14" s="105"/>
      <c r="E14" s="105"/>
      <c r="F14" s="105"/>
      <c r="G14" s="105"/>
      <c r="H14" s="106"/>
    </row>
    <row r="15" spans="1:13" s="114" customFormat="1" ht="20.149999999999999" customHeight="1" x14ac:dyDescent="0.35">
      <c r="A15" s="100" t="s">
        <v>389</v>
      </c>
      <c r="B15" s="104" t="s">
        <v>337</v>
      </c>
      <c r="C15" s="88" t="s">
        <v>111</v>
      </c>
      <c r="D15" s="105" t="s">
        <v>114</v>
      </c>
      <c r="E15" s="105">
        <v>105</v>
      </c>
      <c r="F15" s="105"/>
      <c r="G15" s="105"/>
      <c r="H15" s="106">
        <f t="shared" si="0"/>
        <v>0</v>
      </c>
    </row>
    <row r="16" spans="1:13" s="114" customFormat="1" ht="20.149999999999999" customHeight="1" x14ac:dyDescent="0.35">
      <c r="A16" s="107" t="s">
        <v>319</v>
      </c>
      <c r="B16" s="108"/>
      <c r="C16" s="109"/>
      <c r="D16" s="110"/>
      <c r="E16" s="110">
        <f>SUM(E15)</f>
        <v>105</v>
      </c>
      <c r="F16" s="110"/>
      <c r="G16" s="110">
        <f>SUM(G15)</f>
        <v>0</v>
      </c>
      <c r="H16" s="112">
        <f t="shared" si="0"/>
        <v>0</v>
      </c>
    </row>
    <row r="17" spans="1:8" ht="20.149999999999999" customHeight="1" x14ac:dyDescent="0.35">
      <c r="A17" s="100"/>
      <c r="B17" s="104"/>
      <c r="C17" s="88"/>
      <c r="D17" s="105"/>
      <c r="E17" s="105"/>
      <c r="F17" s="105"/>
      <c r="G17" s="105"/>
      <c r="H17" s="106"/>
    </row>
    <row r="18" spans="1:8" ht="20.149999999999999" customHeight="1" x14ac:dyDescent="0.35">
      <c r="A18" s="100" t="s">
        <v>390</v>
      </c>
      <c r="B18" s="104"/>
      <c r="C18" s="104" t="s">
        <v>111</v>
      </c>
      <c r="D18" s="88" t="s">
        <v>114</v>
      </c>
      <c r="E18" s="105">
        <v>90</v>
      </c>
      <c r="F18" s="105"/>
      <c r="G18" s="105"/>
      <c r="H18" s="106">
        <f t="shared" si="0"/>
        <v>0</v>
      </c>
    </row>
    <row r="19" spans="1:8" ht="20.149999999999999" customHeight="1" x14ac:dyDescent="0.35">
      <c r="A19" s="100" t="s">
        <v>391</v>
      </c>
      <c r="B19" s="104"/>
      <c r="C19" s="104" t="s">
        <v>111</v>
      </c>
      <c r="D19" s="88" t="s">
        <v>114</v>
      </c>
      <c r="E19" s="105">
        <v>90</v>
      </c>
      <c r="F19" s="105"/>
      <c r="G19" s="105"/>
      <c r="H19" s="106">
        <f t="shared" si="0"/>
        <v>0</v>
      </c>
    </row>
    <row r="20" spans="1:8" s="114" customFormat="1" ht="20.149999999999999" customHeight="1" x14ac:dyDescent="0.35">
      <c r="A20" s="107" t="s">
        <v>320</v>
      </c>
      <c r="B20" s="108"/>
      <c r="C20" s="109"/>
      <c r="D20" s="110"/>
      <c r="E20" s="110">
        <f>SUM(E18:E19)</f>
        <v>180</v>
      </c>
      <c r="F20" s="110"/>
      <c r="G20" s="110">
        <f>SUM(G18:G19)</f>
        <v>0</v>
      </c>
      <c r="H20" s="112">
        <f t="shared" si="0"/>
        <v>0</v>
      </c>
    </row>
    <row r="21" spans="1:8" ht="20.149999999999999" customHeight="1" x14ac:dyDescent="0.35">
      <c r="A21" s="100"/>
      <c r="B21" s="104"/>
      <c r="C21" s="88"/>
      <c r="D21" s="105"/>
      <c r="E21" s="105"/>
      <c r="F21" s="105"/>
      <c r="G21" s="105"/>
      <c r="H21" s="106"/>
    </row>
    <row r="22" spans="1:8" ht="20.149999999999999" customHeight="1" x14ac:dyDescent="0.35">
      <c r="A22" s="100" t="s">
        <v>392</v>
      </c>
      <c r="B22" s="104" t="s">
        <v>400</v>
      </c>
      <c r="C22" s="88" t="s">
        <v>111</v>
      </c>
      <c r="D22" s="105" t="s">
        <v>114</v>
      </c>
      <c r="E22" s="105">
        <v>90</v>
      </c>
      <c r="F22" s="105"/>
      <c r="G22" s="105"/>
      <c r="H22" s="106">
        <f t="shared" si="0"/>
        <v>0</v>
      </c>
    </row>
    <row r="23" spans="1:8" ht="20.149999999999999" customHeight="1" x14ac:dyDescent="0.35">
      <c r="A23" s="100" t="s">
        <v>393</v>
      </c>
      <c r="B23" s="104" t="s">
        <v>401</v>
      </c>
      <c r="C23" s="88" t="s">
        <v>111</v>
      </c>
      <c r="D23" s="105" t="s">
        <v>114</v>
      </c>
      <c r="E23" s="105">
        <v>90</v>
      </c>
      <c r="F23" s="105"/>
      <c r="G23" s="105"/>
      <c r="H23" s="106">
        <f t="shared" si="0"/>
        <v>0</v>
      </c>
    </row>
    <row r="24" spans="1:8" ht="20.149999999999999" customHeight="1" x14ac:dyDescent="0.35">
      <c r="A24" s="100" t="s">
        <v>394</v>
      </c>
      <c r="B24" s="88" t="s">
        <v>402</v>
      </c>
      <c r="C24" s="88" t="s">
        <v>111</v>
      </c>
      <c r="D24" s="105" t="s">
        <v>114</v>
      </c>
      <c r="E24" s="105">
        <v>90</v>
      </c>
      <c r="F24" s="105"/>
      <c r="G24" s="105"/>
      <c r="H24" s="106">
        <f t="shared" si="0"/>
        <v>0</v>
      </c>
    </row>
    <row r="25" spans="1:8" ht="20.149999999999999" customHeight="1" x14ac:dyDescent="0.35">
      <c r="A25" s="107" t="s">
        <v>321</v>
      </c>
      <c r="B25" s="109"/>
      <c r="C25" s="109"/>
      <c r="D25" s="110"/>
      <c r="E25" s="110">
        <f>SUM(E22:E24)</f>
        <v>270</v>
      </c>
      <c r="F25" s="110"/>
      <c r="G25" s="110">
        <f>SUM(G22:G24)</f>
        <v>0</v>
      </c>
      <c r="H25" s="112">
        <f t="shared" si="0"/>
        <v>0</v>
      </c>
    </row>
    <row r="26" spans="1:8" ht="20.149999999999999" customHeight="1" x14ac:dyDescent="0.35">
      <c r="A26" s="100"/>
      <c r="B26" s="88"/>
      <c r="C26" s="88"/>
      <c r="D26" s="105"/>
      <c r="E26" s="105"/>
      <c r="F26" s="105"/>
      <c r="G26" s="105"/>
      <c r="H26" s="106"/>
    </row>
    <row r="27" spans="1:8" ht="20.149999999999999" customHeight="1" x14ac:dyDescent="0.35">
      <c r="A27" s="100" t="s">
        <v>403</v>
      </c>
      <c r="B27" s="88" t="s">
        <v>409</v>
      </c>
      <c r="C27" s="88" t="s">
        <v>112</v>
      </c>
      <c r="D27" s="105" t="s">
        <v>115</v>
      </c>
      <c r="E27" s="105">
        <v>200</v>
      </c>
      <c r="F27" s="105"/>
      <c r="G27" s="105"/>
      <c r="H27" s="106">
        <f t="shared" ref="H27" si="1">G27/E27</f>
        <v>0</v>
      </c>
    </row>
    <row r="28" spans="1:8" ht="20.149999999999999" customHeight="1" x14ac:dyDescent="0.35">
      <c r="A28" s="100" t="s">
        <v>404</v>
      </c>
      <c r="B28" s="88" t="s">
        <v>409</v>
      </c>
      <c r="C28" s="88" t="s">
        <v>112</v>
      </c>
      <c r="D28" s="105" t="s">
        <v>115</v>
      </c>
      <c r="E28" s="105">
        <v>200</v>
      </c>
      <c r="F28" s="105"/>
      <c r="G28" s="105"/>
      <c r="H28" s="106">
        <f t="shared" si="0"/>
        <v>0</v>
      </c>
    </row>
    <row r="29" spans="1:8" ht="20.149999999999999" customHeight="1" x14ac:dyDescent="0.35">
      <c r="A29" s="100" t="s">
        <v>405</v>
      </c>
      <c r="B29" s="88" t="s">
        <v>409</v>
      </c>
      <c r="C29" s="88" t="s">
        <v>112</v>
      </c>
      <c r="D29" s="105" t="s">
        <v>115</v>
      </c>
      <c r="E29" s="105">
        <v>200</v>
      </c>
      <c r="F29" s="105"/>
      <c r="G29" s="105"/>
      <c r="H29" s="106">
        <f t="shared" si="0"/>
        <v>0</v>
      </c>
    </row>
    <row r="30" spans="1:8" ht="20.149999999999999" customHeight="1" x14ac:dyDescent="0.35">
      <c r="A30" s="100" t="s">
        <v>406</v>
      </c>
      <c r="B30" s="88" t="s">
        <v>409</v>
      </c>
      <c r="C30" s="88" t="s">
        <v>112</v>
      </c>
      <c r="D30" s="105" t="s">
        <v>115</v>
      </c>
      <c r="E30" s="105">
        <v>200</v>
      </c>
      <c r="F30" s="105"/>
      <c r="G30" s="105"/>
      <c r="H30" s="106">
        <f t="shared" si="0"/>
        <v>0</v>
      </c>
    </row>
    <row r="31" spans="1:8" ht="20.149999999999999" customHeight="1" x14ac:dyDescent="0.35">
      <c r="A31" s="100" t="s">
        <v>407</v>
      </c>
      <c r="B31" s="88" t="s">
        <v>409</v>
      </c>
      <c r="C31" s="88" t="s">
        <v>112</v>
      </c>
      <c r="D31" s="105" t="s">
        <v>115</v>
      </c>
      <c r="E31" s="105">
        <v>200</v>
      </c>
      <c r="F31" s="105"/>
      <c r="G31" s="105"/>
      <c r="H31" s="106">
        <f t="shared" si="0"/>
        <v>0</v>
      </c>
    </row>
    <row r="32" spans="1:8" ht="20.149999999999999" customHeight="1" x14ac:dyDescent="0.35">
      <c r="A32" s="100" t="s">
        <v>408</v>
      </c>
      <c r="B32" s="88" t="s">
        <v>409</v>
      </c>
      <c r="C32" s="88" t="s">
        <v>112</v>
      </c>
      <c r="D32" s="105" t="s">
        <v>115</v>
      </c>
      <c r="E32" s="105">
        <v>200</v>
      </c>
      <c r="F32" s="105"/>
      <c r="G32" s="105"/>
      <c r="H32" s="106">
        <f t="shared" si="0"/>
        <v>0</v>
      </c>
    </row>
    <row r="33" spans="1:8" ht="20.149999999999999" customHeight="1" x14ac:dyDescent="0.35">
      <c r="A33" s="107" t="s">
        <v>322</v>
      </c>
      <c r="B33" s="108"/>
      <c r="C33" s="109"/>
      <c r="D33" s="110"/>
      <c r="E33" s="110">
        <f>SUM(E27:E32)</f>
        <v>1200</v>
      </c>
      <c r="F33" s="110"/>
      <c r="G33" s="110">
        <f>SUM(G27:G32)</f>
        <v>0</v>
      </c>
      <c r="H33" s="112">
        <f t="shared" si="0"/>
        <v>0</v>
      </c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 t="s">
        <v>396</v>
      </c>
      <c r="B35" s="104" t="s">
        <v>395</v>
      </c>
      <c r="C35" s="88" t="s">
        <v>112</v>
      </c>
      <c r="D35" s="105" t="s">
        <v>115</v>
      </c>
      <c r="E35" s="105">
        <v>190</v>
      </c>
      <c r="F35" s="105"/>
      <c r="G35" s="105"/>
      <c r="H35" s="106">
        <f t="shared" ref="H35:H39" si="2">G35/E35</f>
        <v>0</v>
      </c>
    </row>
    <row r="36" spans="1:8" ht="20.149999999999999" customHeight="1" x14ac:dyDescent="0.35">
      <c r="A36" s="100" t="s">
        <v>397</v>
      </c>
      <c r="B36" s="104" t="s">
        <v>395</v>
      </c>
      <c r="C36" s="88" t="s">
        <v>112</v>
      </c>
      <c r="D36" s="105" t="s">
        <v>115</v>
      </c>
      <c r="E36" s="105">
        <v>190</v>
      </c>
      <c r="F36" s="105"/>
      <c r="G36" s="105"/>
      <c r="H36" s="106">
        <f t="shared" si="2"/>
        <v>0</v>
      </c>
    </row>
    <row r="37" spans="1:8" ht="20.149999999999999" customHeight="1" x14ac:dyDescent="0.35">
      <c r="A37" s="100" t="s">
        <v>398</v>
      </c>
      <c r="B37" s="88" t="s">
        <v>260</v>
      </c>
      <c r="C37" s="88" t="s">
        <v>111</v>
      </c>
      <c r="D37" s="105" t="s">
        <v>114</v>
      </c>
      <c r="E37" s="105">
        <v>60</v>
      </c>
      <c r="F37" s="105"/>
      <c r="G37" s="105"/>
      <c r="H37" s="106">
        <f t="shared" si="2"/>
        <v>0</v>
      </c>
    </row>
    <row r="38" spans="1:8" ht="20.149999999999999" customHeight="1" x14ac:dyDescent="0.35">
      <c r="A38" s="100" t="s">
        <v>399</v>
      </c>
      <c r="B38" s="88" t="s">
        <v>260</v>
      </c>
      <c r="C38" s="88" t="s">
        <v>111</v>
      </c>
      <c r="D38" s="105" t="s">
        <v>114</v>
      </c>
      <c r="E38" s="105">
        <v>55</v>
      </c>
      <c r="F38" s="105"/>
      <c r="G38" s="105"/>
      <c r="H38" s="106">
        <f t="shared" si="2"/>
        <v>0</v>
      </c>
    </row>
    <row r="39" spans="1:8" ht="20.149999999999999" customHeight="1" thickBot="1" x14ac:dyDescent="0.4">
      <c r="A39" s="154" t="s">
        <v>323</v>
      </c>
      <c r="B39" s="150"/>
      <c r="C39" s="151"/>
      <c r="D39" s="152"/>
      <c r="E39" s="152">
        <f>SUM(E35:E38)</f>
        <v>495</v>
      </c>
      <c r="F39" s="152"/>
      <c r="G39" s="152">
        <f>SUM(G35:G38)</f>
        <v>0</v>
      </c>
      <c r="H39" s="155">
        <f t="shared" si="2"/>
        <v>0</v>
      </c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AFC67-2C04-403C-96E2-8E626B6ED245}">
  <sheetPr>
    <pageSetUpPr fitToPage="1"/>
  </sheetPr>
  <dimension ref="A1:M57"/>
  <sheetViews>
    <sheetView topLeftCell="A7" zoomScale="80" zoomScaleNormal="80" workbookViewId="0">
      <selection activeCell="H36" sqref="H36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313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410</v>
      </c>
      <c r="B8" s="104" t="s">
        <v>412</v>
      </c>
      <c r="C8" s="88" t="s">
        <v>112</v>
      </c>
      <c r="D8" s="105" t="s">
        <v>115</v>
      </c>
      <c r="E8" s="105">
        <v>115</v>
      </c>
      <c r="F8" s="105"/>
      <c r="G8" s="105"/>
      <c r="H8" s="106">
        <f t="shared" ref="H8:H34" si="0">G8/E8</f>
        <v>0</v>
      </c>
    </row>
    <row r="9" spans="1:13" ht="20.149999999999999" customHeight="1" x14ac:dyDescent="0.35">
      <c r="A9" s="100" t="s">
        <v>411</v>
      </c>
      <c r="B9" s="104" t="s">
        <v>413</v>
      </c>
      <c r="C9" s="88" t="s">
        <v>111</v>
      </c>
      <c r="D9" s="105" t="s">
        <v>114</v>
      </c>
      <c r="E9" s="105">
        <v>105</v>
      </c>
      <c r="F9" s="105"/>
      <c r="G9" s="105"/>
      <c r="H9" s="106">
        <f t="shared" si="0"/>
        <v>0</v>
      </c>
    </row>
    <row r="10" spans="1:13" ht="20.149999999999999" customHeight="1" x14ac:dyDescent="0.35">
      <c r="A10" s="107" t="s">
        <v>324</v>
      </c>
      <c r="B10" s="108"/>
      <c r="C10" s="109"/>
      <c r="D10" s="110"/>
      <c r="E10" s="110">
        <f>SUM(E8:E9)</f>
        <v>220</v>
      </c>
      <c r="F10" s="110"/>
      <c r="G10" s="110">
        <f>SUM(G8:G9)</f>
        <v>0</v>
      </c>
      <c r="H10" s="112">
        <f t="shared" si="0"/>
        <v>0</v>
      </c>
    </row>
    <row r="11" spans="1:13" ht="20.149999999999999" customHeight="1" x14ac:dyDescent="0.35">
      <c r="A11" s="100"/>
      <c r="B11" s="104"/>
      <c r="C11" s="88"/>
      <c r="D11" s="105"/>
      <c r="E11" s="105"/>
      <c r="F11" s="105"/>
      <c r="G11" s="105"/>
      <c r="H11" s="106"/>
    </row>
    <row r="12" spans="1:13" s="114" customFormat="1" ht="20.149999999999999" customHeight="1" x14ac:dyDescent="0.35">
      <c r="A12" s="100" t="s">
        <v>414</v>
      </c>
      <c r="B12" s="104" t="s">
        <v>417</v>
      </c>
      <c r="C12" s="88" t="s">
        <v>111</v>
      </c>
      <c r="D12" s="105" t="s">
        <v>114</v>
      </c>
      <c r="E12" s="105">
        <v>50</v>
      </c>
      <c r="F12" s="105"/>
      <c r="G12" s="105"/>
      <c r="H12" s="106">
        <f t="shared" si="0"/>
        <v>0</v>
      </c>
    </row>
    <row r="13" spans="1:13" s="114" customFormat="1" ht="20.149999999999999" customHeight="1" x14ac:dyDescent="0.35">
      <c r="A13" s="100" t="s">
        <v>415</v>
      </c>
      <c r="B13" s="104" t="s">
        <v>418</v>
      </c>
      <c r="C13" s="88" t="s">
        <v>111</v>
      </c>
      <c r="D13" s="105" t="s">
        <v>114</v>
      </c>
      <c r="E13" s="105">
        <v>105</v>
      </c>
      <c r="F13" s="105"/>
      <c r="G13" s="105"/>
      <c r="H13" s="106">
        <f t="shared" si="0"/>
        <v>0</v>
      </c>
    </row>
    <row r="14" spans="1:13" s="114" customFormat="1" ht="20.149999999999999" customHeight="1" x14ac:dyDescent="0.35">
      <c r="A14" s="100" t="s">
        <v>416</v>
      </c>
      <c r="B14" s="104" t="s">
        <v>419</v>
      </c>
      <c r="C14" s="88" t="s">
        <v>111</v>
      </c>
      <c r="D14" s="105" t="s">
        <v>114</v>
      </c>
      <c r="E14" s="105">
        <v>105</v>
      </c>
      <c r="F14" s="105"/>
      <c r="G14" s="105"/>
      <c r="H14" s="106">
        <f t="shared" si="0"/>
        <v>0</v>
      </c>
    </row>
    <row r="15" spans="1:13" s="114" customFormat="1" ht="20.149999999999999" customHeight="1" x14ac:dyDescent="0.35">
      <c r="A15" s="107" t="s">
        <v>420</v>
      </c>
      <c r="B15" s="108"/>
      <c r="C15" s="109"/>
      <c r="D15" s="110"/>
      <c r="E15" s="110">
        <f>SUM(E12:E14)</f>
        <v>260</v>
      </c>
      <c r="F15" s="110"/>
      <c r="G15" s="110">
        <f>SUM(G12:G14)</f>
        <v>0</v>
      </c>
      <c r="H15" s="112">
        <f t="shared" si="0"/>
        <v>0</v>
      </c>
    </row>
    <row r="16" spans="1:13" s="114" customFormat="1" ht="20.149999999999999" customHeight="1" x14ac:dyDescent="0.35">
      <c r="A16" s="100"/>
      <c r="B16" s="104"/>
      <c r="C16" s="88"/>
      <c r="D16" s="105"/>
      <c r="E16" s="105"/>
      <c r="F16" s="105"/>
      <c r="G16" s="105"/>
      <c r="H16" s="106"/>
    </row>
    <row r="17" spans="1:8" ht="20.149999999999999" customHeight="1" x14ac:dyDescent="0.35">
      <c r="A17" s="100" t="s">
        <v>421</v>
      </c>
      <c r="B17" s="104" t="s">
        <v>423</v>
      </c>
      <c r="C17" s="88" t="s">
        <v>111</v>
      </c>
      <c r="D17" s="105" t="s">
        <v>114</v>
      </c>
      <c r="E17" s="105">
        <v>65</v>
      </c>
      <c r="F17" s="105"/>
      <c r="G17" s="105"/>
      <c r="H17" s="106">
        <f t="shared" si="0"/>
        <v>0</v>
      </c>
    </row>
    <row r="18" spans="1:8" ht="20.149999999999999" customHeight="1" x14ac:dyDescent="0.35">
      <c r="A18" s="100" t="s">
        <v>422</v>
      </c>
      <c r="B18" s="104" t="s">
        <v>424</v>
      </c>
      <c r="C18" s="88" t="s">
        <v>111</v>
      </c>
      <c r="D18" s="105" t="s">
        <v>114</v>
      </c>
      <c r="E18" s="105">
        <v>65</v>
      </c>
      <c r="F18" s="105"/>
      <c r="G18" s="105"/>
      <c r="H18" s="106">
        <f t="shared" si="0"/>
        <v>0</v>
      </c>
    </row>
    <row r="19" spans="1:8" ht="20.149999999999999" customHeight="1" x14ac:dyDescent="0.35">
      <c r="A19" s="107" t="s">
        <v>326</v>
      </c>
      <c r="B19" s="108"/>
      <c r="C19" s="109"/>
      <c r="D19" s="110"/>
      <c r="E19" s="110">
        <f>SUM(E17:E18)</f>
        <v>130</v>
      </c>
      <c r="F19" s="110"/>
      <c r="G19" s="110">
        <f>SUM(G17:G18)</f>
        <v>0</v>
      </c>
      <c r="H19" s="112">
        <f t="shared" si="0"/>
        <v>0</v>
      </c>
    </row>
    <row r="20" spans="1:8" s="114" customFormat="1" ht="20.149999999999999" customHeight="1" x14ac:dyDescent="0.35">
      <c r="A20" s="100"/>
      <c r="B20" s="104"/>
      <c r="C20" s="88"/>
      <c r="D20" s="105"/>
      <c r="E20" s="105"/>
      <c r="F20" s="105"/>
      <c r="G20" s="105"/>
      <c r="H20" s="106"/>
    </row>
    <row r="21" spans="1:8" ht="20.149999999999999" customHeight="1" x14ac:dyDescent="0.35">
      <c r="A21" s="100" t="s">
        <v>425</v>
      </c>
      <c r="B21" s="104" t="s">
        <v>430</v>
      </c>
      <c r="C21" s="88" t="s">
        <v>112</v>
      </c>
      <c r="D21" s="105" t="s">
        <v>115</v>
      </c>
      <c r="E21" s="105">
        <v>150</v>
      </c>
      <c r="F21" s="105"/>
      <c r="G21" s="105"/>
      <c r="H21" s="106">
        <f t="shared" si="0"/>
        <v>0</v>
      </c>
    </row>
    <row r="22" spans="1:8" ht="20.149999999999999" customHeight="1" x14ac:dyDescent="0.35">
      <c r="A22" s="100" t="s">
        <v>426</v>
      </c>
      <c r="B22" s="104" t="s">
        <v>430</v>
      </c>
      <c r="C22" s="88" t="s">
        <v>112</v>
      </c>
      <c r="D22" s="105" t="s">
        <v>115</v>
      </c>
      <c r="E22" s="105">
        <v>110</v>
      </c>
      <c r="F22" s="105"/>
      <c r="G22" s="105"/>
      <c r="H22" s="106">
        <f t="shared" si="0"/>
        <v>0</v>
      </c>
    </row>
    <row r="23" spans="1:8" ht="20.149999999999999" customHeight="1" x14ac:dyDescent="0.35">
      <c r="A23" s="100" t="s">
        <v>427</v>
      </c>
      <c r="B23" s="104" t="s">
        <v>430</v>
      </c>
      <c r="C23" s="88" t="s">
        <v>112</v>
      </c>
      <c r="D23" s="105" t="s">
        <v>115</v>
      </c>
      <c r="E23" s="105">
        <v>150</v>
      </c>
      <c r="F23" s="105"/>
      <c r="G23" s="105"/>
      <c r="H23" s="106">
        <f t="shared" si="0"/>
        <v>0</v>
      </c>
    </row>
    <row r="24" spans="1:8" ht="20.149999999999999" customHeight="1" x14ac:dyDescent="0.35">
      <c r="A24" s="100" t="s">
        <v>428</v>
      </c>
      <c r="B24" s="104" t="s">
        <v>430</v>
      </c>
      <c r="C24" s="88" t="s">
        <v>112</v>
      </c>
      <c r="D24" s="105" t="s">
        <v>115</v>
      </c>
      <c r="E24" s="105">
        <v>150</v>
      </c>
      <c r="F24" s="105"/>
      <c r="G24" s="105"/>
      <c r="H24" s="106">
        <f t="shared" si="0"/>
        <v>0</v>
      </c>
    </row>
    <row r="25" spans="1:8" ht="20.149999999999999" customHeight="1" x14ac:dyDescent="0.35">
      <c r="A25" s="107" t="s">
        <v>429</v>
      </c>
      <c r="B25" s="108"/>
      <c r="C25" s="109"/>
      <c r="D25" s="110"/>
      <c r="E25" s="110">
        <f>SUM(E21:E24)</f>
        <v>560</v>
      </c>
      <c r="F25" s="110"/>
      <c r="G25" s="110">
        <f>SUM(G21:G24)</f>
        <v>0</v>
      </c>
      <c r="H25" s="112">
        <f t="shared" si="0"/>
        <v>0</v>
      </c>
    </row>
    <row r="26" spans="1:8" ht="20.149999999999999" customHeight="1" x14ac:dyDescent="0.35">
      <c r="A26" s="100"/>
      <c r="B26" s="104"/>
      <c r="C26" s="88"/>
      <c r="D26" s="105"/>
      <c r="E26" s="105"/>
      <c r="F26" s="105"/>
      <c r="G26" s="105"/>
      <c r="H26" s="106"/>
    </row>
    <row r="27" spans="1:8" ht="20.149999999999999" customHeight="1" x14ac:dyDescent="0.35">
      <c r="A27" s="100" t="s">
        <v>431</v>
      </c>
      <c r="B27" s="104"/>
      <c r="C27" s="88" t="s">
        <v>111</v>
      </c>
      <c r="D27" s="105" t="s">
        <v>114</v>
      </c>
      <c r="E27" s="105">
        <v>100</v>
      </c>
      <c r="F27" s="105"/>
      <c r="G27" s="105"/>
      <c r="H27" s="106">
        <f t="shared" si="0"/>
        <v>0</v>
      </c>
    </row>
    <row r="28" spans="1:8" ht="20.149999999999999" customHeight="1" x14ac:dyDescent="0.35">
      <c r="A28" s="100" t="s">
        <v>432</v>
      </c>
      <c r="B28" s="104"/>
      <c r="C28" s="88" t="s">
        <v>111</v>
      </c>
      <c r="D28" s="105" t="s">
        <v>114</v>
      </c>
      <c r="E28" s="105">
        <v>105</v>
      </c>
      <c r="F28" s="105"/>
      <c r="G28" s="105"/>
      <c r="H28" s="106">
        <f t="shared" si="0"/>
        <v>0</v>
      </c>
    </row>
    <row r="29" spans="1:8" ht="20.149999999999999" customHeight="1" x14ac:dyDescent="0.35">
      <c r="A29" s="107" t="s">
        <v>328</v>
      </c>
      <c r="B29" s="108"/>
      <c r="C29" s="109"/>
      <c r="D29" s="110"/>
      <c r="E29" s="110">
        <f>SUM(E27:E28)</f>
        <v>205</v>
      </c>
      <c r="F29" s="110"/>
      <c r="G29" s="110">
        <f>SUM(G27:G28)</f>
        <v>0</v>
      </c>
      <c r="H29" s="112">
        <f t="shared" si="0"/>
        <v>0</v>
      </c>
    </row>
    <row r="30" spans="1:8" ht="20.149999999999999" customHeight="1" x14ac:dyDescent="0.35">
      <c r="A30" s="100"/>
      <c r="B30" s="104"/>
      <c r="C30" s="88"/>
      <c r="D30" s="105"/>
      <c r="E30" s="105"/>
      <c r="F30" s="105"/>
      <c r="G30" s="105"/>
      <c r="H30" s="106"/>
    </row>
    <row r="31" spans="1:8" ht="20.149999999999999" customHeight="1" x14ac:dyDescent="0.35">
      <c r="A31" s="100" t="s">
        <v>433</v>
      </c>
      <c r="B31" s="104" t="s">
        <v>434</v>
      </c>
      <c r="C31" s="88" t="s">
        <v>112</v>
      </c>
      <c r="D31" s="105" t="s">
        <v>115</v>
      </c>
      <c r="E31" s="105">
        <v>150</v>
      </c>
      <c r="F31" s="105"/>
      <c r="G31" s="105"/>
      <c r="H31" s="106">
        <f t="shared" si="0"/>
        <v>0</v>
      </c>
    </row>
    <row r="32" spans="1:8" ht="20.149999999999999" customHeight="1" x14ac:dyDescent="0.35">
      <c r="A32" s="107" t="s">
        <v>329</v>
      </c>
      <c r="B32" s="108"/>
      <c r="C32" s="109"/>
      <c r="D32" s="110"/>
      <c r="E32" s="110">
        <f>SUM(E31)</f>
        <v>150</v>
      </c>
      <c r="F32" s="110"/>
      <c r="G32" s="110">
        <f>SUM(G31)</f>
        <v>0</v>
      </c>
      <c r="H32" s="112">
        <f t="shared" si="0"/>
        <v>0</v>
      </c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 t="s">
        <v>435</v>
      </c>
      <c r="B34" s="104" t="s">
        <v>436</v>
      </c>
      <c r="C34" s="88" t="s">
        <v>112</v>
      </c>
      <c r="D34" s="105" t="s">
        <v>115</v>
      </c>
      <c r="E34" s="105">
        <v>200</v>
      </c>
      <c r="F34" s="105"/>
      <c r="G34" s="105"/>
      <c r="H34" s="106">
        <f t="shared" si="0"/>
        <v>0</v>
      </c>
    </row>
    <row r="35" spans="1:8" ht="20.149999999999999" customHeight="1" x14ac:dyDescent="0.35">
      <c r="A35" s="107" t="s">
        <v>330</v>
      </c>
      <c r="B35" s="108"/>
      <c r="C35" s="109"/>
      <c r="D35" s="110"/>
      <c r="E35" s="110">
        <f>SUM(E34)</f>
        <v>200</v>
      </c>
      <c r="F35" s="110"/>
      <c r="G35" s="110">
        <f>SUM(G34)</f>
        <v>0</v>
      </c>
      <c r="H35" s="112">
        <f t="shared" ref="H35" si="1">G35/E35</f>
        <v>0</v>
      </c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6F799-D306-4A04-B700-7B6F16134949}">
  <sheetPr>
    <pageSetUpPr fitToPage="1"/>
  </sheetPr>
  <dimension ref="A1:M57"/>
  <sheetViews>
    <sheetView zoomScale="80" zoomScaleNormal="80" workbookViewId="0">
      <selection activeCell="S10" sqref="S10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313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437</v>
      </c>
      <c r="B8" s="104" t="s">
        <v>444</v>
      </c>
      <c r="C8" s="88" t="s">
        <v>112</v>
      </c>
      <c r="D8" s="105" t="s">
        <v>115</v>
      </c>
      <c r="E8" s="105">
        <v>130</v>
      </c>
      <c r="F8" s="105"/>
      <c r="G8" s="105"/>
      <c r="H8" s="106">
        <f t="shared" ref="H8" si="0">G8/E8</f>
        <v>0</v>
      </c>
    </row>
    <row r="9" spans="1:13" ht="20.149999999999999" customHeight="1" x14ac:dyDescent="0.35">
      <c r="A9" s="100" t="s">
        <v>438</v>
      </c>
      <c r="B9" s="104" t="s">
        <v>444</v>
      </c>
      <c r="C9" s="88" t="s">
        <v>112</v>
      </c>
      <c r="D9" s="105" t="s">
        <v>115</v>
      </c>
      <c r="E9" s="105">
        <v>130</v>
      </c>
      <c r="F9" s="105"/>
      <c r="G9" s="105"/>
      <c r="H9" s="106">
        <f t="shared" ref="H9:H15" si="1">G9/E9</f>
        <v>0</v>
      </c>
    </row>
    <row r="10" spans="1:13" ht="20.149999999999999" customHeight="1" x14ac:dyDescent="0.35">
      <c r="A10" s="100" t="s">
        <v>439</v>
      </c>
      <c r="B10" s="104" t="s">
        <v>444</v>
      </c>
      <c r="C10" s="88" t="s">
        <v>112</v>
      </c>
      <c r="D10" s="105" t="s">
        <v>115</v>
      </c>
      <c r="E10" s="105">
        <v>130</v>
      </c>
      <c r="F10" s="105"/>
      <c r="G10" s="105"/>
      <c r="H10" s="106">
        <f t="shared" si="1"/>
        <v>0</v>
      </c>
    </row>
    <row r="11" spans="1:13" ht="20.149999999999999" customHeight="1" x14ac:dyDescent="0.35">
      <c r="A11" s="100" t="s">
        <v>440</v>
      </c>
      <c r="B11" s="104" t="s">
        <v>444</v>
      </c>
      <c r="C11" s="88" t="s">
        <v>112</v>
      </c>
      <c r="D11" s="105" t="s">
        <v>115</v>
      </c>
      <c r="E11" s="105">
        <v>130</v>
      </c>
      <c r="F11" s="105"/>
      <c r="G11" s="105"/>
      <c r="H11" s="106">
        <f t="shared" si="1"/>
        <v>0</v>
      </c>
    </row>
    <row r="12" spans="1:13" s="114" customFormat="1" ht="20.149999999999999" customHeight="1" x14ac:dyDescent="0.35">
      <c r="A12" s="100" t="s">
        <v>441</v>
      </c>
      <c r="B12" s="104" t="s">
        <v>444</v>
      </c>
      <c r="C12" s="88" t="s">
        <v>111</v>
      </c>
      <c r="D12" s="105" t="s">
        <v>114</v>
      </c>
      <c r="E12" s="105">
        <v>100</v>
      </c>
      <c r="F12" s="105"/>
      <c r="G12" s="105"/>
      <c r="H12" s="106">
        <f t="shared" si="1"/>
        <v>0</v>
      </c>
    </row>
    <row r="13" spans="1:13" s="114" customFormat="1" ht="20.149999999999999" customHeight="1" x14ac:dyDescent="0.35">
      <c r="A13" s="100" t="s">
        <v>442</v>
      </c>
      <c r="B13" s="104" t="s">
        <v>444</v>
      </c>
      <c r="C13" s="88" t="s">
        <v>111</v>
      </c>
      <c r="D13" s="105" t="s">
        <v>114</v>
      </c>
      <c r="E13" s="105">
        <v>100</v>
      </c>
      <c r="F13" s="105"/>
      <c r="G13" s="105"/>
      <c r="H13" s="106">
        <f t="shared" si="1"/>
        <v>0</v>
      </c>
    </row>
    <row r="14" spans="1:13" s="114" customFormat="1" ht="20.149999999999999" customHeight="1" x14ac:dyDescent="0.35">
      <c r="A14" s="100" t="s">
        <v>443</v>
      </c>
      <c r="B14" s="104" t="s">
        <v>444</v>
      </c>
      <c r="C14" s="88" t="s">
        <v>112</v>
      </c>
      <c r="D14" s="105" t="s">
        <v>115</v>
      </c>
      <c r="E14" s="105">
        <v>125</v>
      </c>
      <c r="F14" s="105"/>
      <c r="G14" s="105"/>
      <c r="H14" s="106">
        <f t="shared" si="1"/>
        <v>0</v>
      </c>
    </row>
    <row r="15" spans="1:13" s="114" customFormat="1" ht="20.149999999999999" customHeight="1" x14ac:dyDescent="0.35">
      <c r="A15" s="107" t="s">
        <v>331</v>
      </c>
      <c r="B15" s="108"/>
      <c r="C15" s="109"/>
      <c r="D15" s="110"/>
      <c r="E15" s="110">
        <f>SUM(E8:E14)</f>
        <v>845</v>
      </c>
      <c r="F15" s="110"/>
      <c r="G15" s="110">
        <f>SUM(G8:G14)</f>
        <v>0</v>
      </c>
      <c r="H15" s="112">
        <f t="shared" si="1"/>
        <v>0</v>
      </c>
    </row>
    <row r="16" spans="1:13" s="114" customFormat="1" ht="20.149999999999999" customHeight="1" x14ac:dyDescent="0.35">
      <c r="A16" s="100"/>
      <c r="B16" s="104"/>
      <c r="C16" s="88"/>
      <c r="D16" s="105"/>
      <c r="E16" s="105"/>
      <c r="F16" s="105"/>
      <c r="G16" s="105"/>
      <c r="H16" s="106"/>
    </row>
    <row r="17" spans="1:8" ht="20.149999999999999" customHeight="1" x14ac:dyDescent="0.35">
      <c r="A17" s="100"/>
      <c r="B17" s="104"/>
      <c r="C17" s="88"/>
      <c r="D17" s="105"/>
      <c r="E17" s="105"/>
      <c r="F17" s="105"/>
      <c r="G17" s="105"/>
      <c r="H17" s="106"/>
    </row>
    <row r="18" spans="1:8" ht="20.149999999999999" customHeight="1" x14ac:dyDescent="0.35">
      <c r="A18" s="100"/>
      <c r="B18" s="104"/>
      <c r="C18" s="88"/>
      <c r="D18" s="105"/>
      <c r="E18" s="105"/>
      <c r="F18" s="105"/>
      <c r="G18" s="105"/>
      <c r="H18" s="106"/>
    </row>
    <row r="19" spans="1:8" ht="20.149999999999999" customHeight="1" x14ac:dyDescent="0.35">
      <c r="A19" s="100"/>
      <c r="B19" s="104"/>
      <c r="C19" s="88"/>
      <c r="D19" s="105"/>
      <c r="E19" s="105"/>
      <c r="F19" s="105"/>
      <c r="G19" s="105"/>
      <c r="H19" s="106"/>
    </row>
    <row r="20" spans="1:8" s="114" customFormat="1" ht="20.149999999999999" customHeight="1" x14ac:dyDescent="0.35">
      <c r="A20" s="100"/>
      <c r="B20" s="104"/>
      <c r="C20" s="88"/>
      <c r="D20" s="105"/>
      <c r="E20" s="105"/>
      <c r="F20" s="105"/>
      <c r="G20" s="105"/>
      <c r="H20" s="106"/>
    </row>
    <row r="21" spans="1:8" ht="20.149999999999999" customHeight="1" x14ac:dyDescent="0.35">
      <c r="A21" s="100"/>
      <c r="B21" s="104"/>
      <c r="C21" s="88"/>
      <c r="D21" s="105"/>
      <c r="E21" s="105"/>
      <c r="F21" s="105"/>
      <c r="G21" s="105"/>
      <c r="H21" s="106"/>
    </row>
    <row r="22" spans="1:8" ht="20.149999999999999" customHeight="1" x14ac:dyDescent="0.35">
      <c r="A22" s="100"/>
      <c r="B22" s="104"/>
      <c r="C22" s="88"/>
      <c r="D22" s="105"/>
      <c r="E22" s="105"/>
      <c r="F22" s="105"/>
      <c r="G22" s="105"/>
      <c r="H22" s="106"/>
    </row>
    <row r="23" spans="1:8" ht="20.149999999999999" customHeight="1" x14ac:dyDescent="0.35">
      <c r="A23" s="100"/>
      <c r="B23" s="104"/>
      <c r="C23" s="88"/>
      <c r="D23" s="105"/>
      <c r="E23" s="105"/>
      <c r="F23" s="105"/>
      <c r="G23" s="105"/>
      <c r="H23" s="106"/>
    </row>
    <row r="24" spans="1:8" ht="20.149999999999999" customHeight="1" x14ac:dyDescent="0.35">
      <c r="A24" s="100"/>
      <c r="B24" s="104"/>
      <c r="C24" s="88"/>
      <c r="D24" s="105"/>
      <c r="E24" s="105"/>
      <c r="F24" s="105"/>
      <c r="G24" s="105"/>
      <c r="H24" s="106"/>
    </row>
    <row r="25" spans="1:8" ht="20.149999999999999" customHeight="1" x14ac:dyDescent="0.35">
      <c r="A25" s="100"/>
      <c r="B25" s="104"/>
      <c r="C25" s="88"/>
      <c r="D25" s="105"/>
      <c r="E25" s="105"/>
      <c r="F25" s="105"/>
      <c r="G25" s="105"/>
      <c r="H25" s="106"/>
    </row>
    <row r="26" spans="1:8" ht="20.149999999999999" customHeight="1" x14ac:dyDescent="0.35">
      <c r="A26" s="100"/>
      <c r="B26" s="104"/>
      <c r="C26" s="88"/>
      <c r="D26" s="105"/>
      <c r="E26" s="105"/>
      <c r="F26" s="105"/>
      <c r="G26" s="105"/>
      <c r="H26" s="106"/>
    </row>
    <row r="27" spans="1:8" ht="20.149999999999999" customHeight="1" x14ac:dyDescent="0.35">
      <c r="A27" s="100"/>
      <c r="B27" s="104"/>
      <c r="C27" s="88"/>
      <c r="D27" s="105"/>
      <c r="E27" s="105"/>
      <c r="F27" s="105"/>
      <c r="G27" s="105"/>
      <c r="H27" s="106"/>
    </row>
    <row r="28" spans="1:8" ht="20.149999999999999" customHeight="1" x14ac:dyDescent="0.35">
      <c r="A28" s="100"/>
      <c r="B28" s="104"/>
      <c r="C28" s="88"/>
      <c r="D28" s="105"/>
      <c r="E28" s="105"/>
      <c r="F28" s="105"/>
      <c r="G28" s="105"/>
      <c r="H28" s="106"/>
    </row>
    <row r="29" spans="1:8" ht="20.149999999999999" customHeight="1" x14ac:dyDescent="0.35">
      <c r="A29" s="100"/>
      <c r="B29" s="104"/>
      <c r="C29" s="88"/>
      <c r="D29" s="105"/>
      <c r="E29" s="105"/>
      <c r="F29" s="105"/>
      <c r="G29" s="105"/>
      <c r="H29" s="106"/>
    </row>
    <row r="30" spans="1:8" ht="20.149999999999999" customHeight="1" x14ac:dyDescent="0.35">
      <c r="A30" s="100"/>
      <c r="B30" s="104"/>
      <c r="C30" s="88"/>
      <c r="D30" s="105"/>
      <c r="E30" s="105"/>
      <c r="F30" s="105"/>
      <c r="G30" s="105"/>
      <c r="H30" s="106"/>
    </row>
    <row r="31" spans="1:8" ht="20.149999999999999" customHeight="1" x14ac:dyDescent="0.35">
      <c r="A31" s="100"/>
      <c r="B31" s="104"/>
      <c r="C31" s="88"/>
      <c r="D31" s="105"/>
      <c r="E31" s="105"/>
      <c r="F31" s="105"/>
      <c r="G31" s="105"/>
      <c r="H31" s="106"/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1BAD6-81AC-4931-823A-38599E41EE89}">
  <dimension ref="A1:M59"/>
  <sheetViews>
    <sheetView topLeftCell="A27" zoomScale="80" zoomScaleNormal="80" workbookViewId="0">
      <selection activeCell="A42" sqref="A42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47</v>
      </c>
      <c r="B5" s="10"/>
      <c r="C5" s="262" t="s">
        <v>58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11"/>
      <c r="F7" s="11"/>
    </row>
    <row r="8" spans="1:13" ht="18.5" thickBot="1" x14ac:dyDescent="0.4">
      <c r="A8" s="242" t="s">
        <v>2</v>
      </c>
      <c r="B8" s="243"/>
      <c r="C8" s="253"/>
      <c r="D8" s="38"/>
      <c r="E8" s="11"/>
      <c r="F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1"/>
      <c r="F9" s="11"/>
    </row>
    <row r="10" spans="1:13" ht="15.75" customHeight="1" x14ac:dyDescent="0.35">
      <c r="A10" s="14" t="s">
        <v>4</v>
      </c>
      <c r="B10" s="247" t="s">
        <v>790</v>
      </c>
      <c r="C10" s="251"/>
      <c r="D10" s="39"/>
      <c r="E10" s="11"/>
      <c r="F10" s="11"/>
    </row>
    <row r="11" spans="1:13" ht="15.75" customHeight="1" x14ac:dyDescent="0.35">
      <c r="A11" s="14" t="s">
        <v>5</v>
      </c>
      <c r="B11" s="247" t="s">
        <v>791</v>
      </c>
      <c r="C11" s="251"/>
      <c r="D11" s="39"/>
      <c r="E11" s="11"/>
      <c r="F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1"/>
      <c r="F12" s="11"/>
    </row>
    <row r="13" spans="1:13" ht="15.75" customHeight="1" x14ac:dyDescent="0.35">
      <c r="A13" s="14" t="s">
        <v>7</v>
      </c>
      <c r="B13" s="247" t="s">
        <v>591</v>
      </c>
      <c r="C13" s="251"/>
      <c r="D13" s="39"/>
      <c r="E13" s="11"/>
      <c r="F13" s="11"/>
    </row>
    <row r="14" spans="1:13" ht="15.75" customHeight="1" x14ac:dyDescent="0.35">
      <c r="A14" s="14" t="s">
        <v>7</v>
      </c>
      <c r="B14" s="247" t="s">
        <v>592</v>
      </c>
      <c r="C14" s="251"/>
      <c r="D14" s="39"/>
      <c r="E14" s="11"/>
      <c r="F14" s="11"/>
    </row>
    <row r="15" spans="1:13" ht="15.75" customHeight="1" x14ac:dyDescent="0.35">
      <c r="A15" s="14" t="s">
        <v>7</v>
      </c>
      <c r="B15" s="247"/>
      <c r="C15" s="251"/>
      <c r="D15" s="39"/>
      <c r="E15" s="11"/>
      <c r="F15" s="11"/>
    </row>
    <row r="16" spans="1:13" ht="15.75" customHeight="1" x14ac:dyDescent="0.35">
      <c r="A16" s="14" t="s">
        <v>32</v>
      </c>
      <c r="B16" s="247"/>
      <c r="C16" s="251"/>
      <c r="D16" s="39"/>
      <c r="E16" s="11"/>
      <c r="F16" s="11"/>
    </row>
    <row r="17" spans="1:6" ht="15.75" customHeight="1" x14ac:dyDescent="0.35">
      <c r="A17" s="14" t="s">
        <v>32</v>
      </c>
      <c r="B17" s="247"/>
      <c r="C17" s="251"/>
      <c r="D17" s="39"/>
      <c r="E17" s="11"/>
      <c r="F17" s="11"/>
    </row>
    <row r="18" spans="1:6" ht="15.75" customHeight="1" thickBot="1" x14ac:dyDescent="0.4">
      <c r="A18" s="16" t="s">
        <v>32</v>
      </c>
      <c r="B18" s="249"/>
      <c r="C18" s="252"/>
      <c r="D18" s="42"/>
      <c r="E18" s="11"/>
      <c r="F18" s="11"/>
    </row>
    <row r="19" spans="1:6" ht="15.75" customHeight="1" thickBot="1" x14ac:dyDescent="0.4">
      <c r="A19" s="44"/>
      <c r="B19" s="45"/>
      <c r="C19" s="46"/>
      <c r="D19" s="42"/>
      <c r="E19" s="11"/>
      <c r="F19" s="11"/>
    </row>
    <row r="20" spans="1:6" ht="18.5" thickBot="1" x14ac:dyDescent="0.4">
      <c r="A20" s="242" t="s">
        <v>9</v>
      </c>
      <c r="B20" s="243"/>
      <c r="C20" s="244"/>
      <c r="D20" s="47"/>
      <c r="E20" s="11"/>
      <c r="F20" s="11"/>
    </row>
    <row r="21" spans="1:6" ht="15.75" customHeight="1" x14ac:dyDescent="0.35">
      <c r="A21" s="17" t="s">
        <v>10</v>
      </c>
      <c r="B21" s="245" t="s">
        <v>792</v>
      </c>
      <c r="C21" s="246"/>
      <c r="D21" s="48"/>
      <c r="E21" s="11"/>
      <c r="F21" s="11"/>
    </row>
    <row r="22" spans="1:6" ht="15.75" customHeight="1" x14ac:dyDescent="0.35">
      <c r="A22" s="14" t="s">
        <v>11</v>
      </c>
      <c r="B22" s="247" t="s">
        <v>793</v>
      </c>
      <c r="C22" s="248"/>
      <c r="D22" s="42"/>
      <c r="E22" s="11"/>
      <c r="F22" s="11"/>
    </row>
    <row r="23" spans="1:6" ht="15.75" customHeight="1" x14ac:dyDescent="0.35">
      <c r="A23" s="14" t="s">
        <v>12</v>
      </c>
      <c r="B23" s="247" t="s">
        <v>794</v>
      </c>
      <c r="C23" s="248"/>
      <c r="D23" s="42"/>
      <c r="E23" s="11"/>
      <c r="F23" s="11"/>
    </row>
    <row r="24" spans="1:6" ht="15.75" customHeight="1" thickBot="1" x14ac:dyDescent="0.4">
      <c r="A24" s="16" t="s">
        <v>13</v>
      </c>
      <c r="B24" s="249" t="s">
        <v>795</v>
      </c>
      <c r="C24" s="250"/>
      <c r="D24" s="42"/>
    </row>
    <row r="25" spans="1:6" ht="15.75" customHeight="1" thickBot="1" x14ac:dyDescent="0.4">
      <c r="A25" s="49"/>
      <c r="B25" s="46"/>
      <c r="C25" s="46"/>
      <c r="D25" s="42"/>
      <c r="E25" s="11"/>
    </row>
    <row r="26" spans="1:6" ht="20.149999999999999" customHeight="1" thickBot="1" x14ac:dyDescent="0.4">
      <c r="A26" s="242" t="s">
        <v>14</v>
      </c>
      <c r="B26" s="243"/>
      <c r="C26" s="244"/>
      <c r="D26" s="47"/>
      <c r="E26" s="11"/>
    </row>
    <row r="27" spans="1:6" ht="18.5" thickBot="1" x14ac:dyDescent="0.4">
      <c r="A27" s="56" t="s">
        <v>8</v>
      </c>
      <c r="B27" s="19" t="s">
        <v>15</v>
      </c>
      <c r="C27" s="20" t="s">
        <v>16</v>
      </c>
      <c r="D27" s="48"/>
      <c r="E27" s="11"/>
    </row>
    <row r="28" spans="1:6" ht="15.75" customHeight="1" x14ac:dyDescent="0.35">
      <c r="A28" s="14" t="s">
        <v>38</v>
      </c>
      <c r="B28" s="21" t="s">
        <v>462</v>
      </c>
      <c r="C28" s="22"/>
      <c r="D28" s="42"/>
      <c r="E28" s="11"/>
    </row>
    <row r="29" spans="1:6" ht="15.75" customHeight="1" x14ac:dyDescent="0.35">
      <c r="A29" s="53" t="s">
        <v>18</v>
      </c>
      <c r="B29" s="23" t="s">
        <v>463</v>
      </c>
      <c r="C29" s="24"/>
      <c r="D29" s="42"/>
      <c r="E29" s="11"/>
    </row>
    <row r="30" spans="1:6" ht="15.75" customHeight="1" x14ac:dyDescent="0.35">
      <c r="A30" s="14" t="s">
        <v>39</v>
      </c>
      <c r="B30" s="23" t="s">
        <v>464</v>
      </c>
      <c r="C30" s="24"/>
      <c r="D30" s="42"/>
      <c r="E30" s="11"/>
    </row>
    <row r="31" spans="1:6" ht="15.75" customHeight="1" x14ac:dyDescent="0.35">
      <c r="A31" s="14" t="s">
        <v>19</v>
      </c>
      <c r="B31" s="23" t="s">
        <v>465</v>
      </c>
      <c r="C31" s="24"/>
      <c r="D31" s="42"/>
      <c r="E31" s="11"/>
    </row>
    <row r="32" spans="1:6" ht="15.75" customHeight="1" x14ac:dyDescent="0.35">
      <c r="A32" s="34" t="s">
        <v>40</v>
      </c>
      <c r="B32" s="23"/>
      <c r="C32" s="24"/>
      <c r="D32" s="42"/>
      <c r="E32" s="11"/>
    </row>
    <row r="33" spans="1:5" ht="15.75" customHeight="1" x14ac:dyDescent="0.35">
      <c r="A33" s="14" t="s">
        <v>20</v>
      </c>
      <c r="B33" s="26" t="s">
        <v>449</v>
      </c>
      <c r="C33" s="27"/>
      <c r="D33" s="42"/>
      <c r="E33" s="11"/>
    </row>
    <row r="34" spans="1:5" ht="15.75" customHeight="1" x14ac:dyDescent="0.35">
      <c r="A34" s="14" t="s">
        <v>21</v>
      </c>
      <c r="B34" s="26" t="s">
        <v>594</v>
      </c>
      <c r="C34" s="15"/>
      <c r="D34" s="42"/>
      <c r="E34" s="11"/>
    </row>
    <row r="35" spans="1:5" ht="15.75" customHeight="1" thickBot="1" x14ac:dyDescent="0.4">
      <c r="A35" s="16" t="s">
        <v>22</v>
      </c>
      <c r="B35" s="28" t="s">
        <v>466</v>
      </c>
      <c r="C35" s="29"/>
      <c r="D35" s="42"/>
      <c r="E35" s="11"/>
    </row>
    <row r="36" spans="1:5" ht="15.75" customHeight="1" thickBot="1" x14ac:dyDescent="0.4">
      <c r="A36" s="61"/>
      <c r="B36" s="45"/>
      <c r="C36" s="45"/>
      <c r="D36" s="42"/>
      <c r="E36" s="11"/>
    </row>
    <row r="37" spans="1:5" ht="18.5" thickBot="1" x14ac:dyDescent="0.4">
      <c r="A37" s="242" t="s">
        <v>23</v>
      </c>
      <c r="B37" s="243"/>
      <c r="C37" s="244"/>
      <c r="D37" s="42"/>
      <c r="E37" s="11"/>
    </row>
    <row r="38" spans="1:5" ht="18.5" thickBot="1" x14ac:dyDescent="0.4">
      <c r="A38" s="56"/>
      <c r="B38" s="19" t="s">
        <v>15</v>
      </c>
      <c r="C38" s="20" t="s">
        <v>16</v>
      </c>
      <c r="D38" s="42"/>
      <c r="E38" s="11"/>
    </row>
    <row r="39" spans="1:5" ht="15.75" customHeight="1" x14ac:dyDescent="0.35">
      <c r="A39" s="14" t="s">
        <v>24</v>
      </c>
      <c r="B39" s="30"/>
      <c r="C39" s="31"/>
      <c r="D39" s="42"/>
      <c r="E39" s="11"/>
    </row>
    <row r="40" spans="1:5" ht="15.75" customHeight="1" x14ac:dyDescent="0.35">
      <c r="A40" s="14" t="s">
        <v>25</v>
      </c>
      <c r="B40" s="32"/>
      <c r="C40" s="33"/>
      <c r="D40" s="42"/>
      <c r="E40" s="11"/>
    </row>
    <row r="41" spans="1:5" ht="15.75" customHeight="1" x14ac:dyDescent="0.35">
      <c r="A41" s="14" t="s">
        <v>26</v>
      </c>
      <c r="B41" s="23" t="s">
        <v>606</v>
      </c>
      <c r="C41" s="24"/>
      <c r="D41" s="42"/>
      <c r="E41" s="11"/>
    </row>
    <row r="42" spans="1:5" ht="15.75" customHeight="1" x14ac:dyDescent="0.35">
      <c r="A42" s="14"/>
      <c r="B42" s="18"/>
      <c r="C42" s="24"/>
      <c r="D42" s="42"/>
      <c r="E42" s="11"/>
    </row>
    <row r="43" spans="1:5" ht="15.75" customHeight="1" x14ac:dyDescent="0.35">
      <c r="A43" s="14"/>
      <c r="B43" s="18"/>
      <c r="C43" s="24"/>
      <c r="D43" s="42"/>
      <c r="E43" s="11"/>
    </row>
    <row r="44" spans="1:5" ht="15.75" customHeight="1" x14ac:dyDescent="0.35">
      <c r="A44" s="14" t="s">
        <v>43</v>
      </c>
      <c r="B44" s="26"/>
      <c r="C44" s="25"/>
      <c r="D44" s="42"/>
      <c r="E44" s="11"/>
    </row>
    <row r="45" spans="1:5" ht="15.75" customHeight="1" x14ac:dyDescent="0.35">
      <c r="A45" s="53" t="s">
        <v>756</v>
      </c>
      <c r="B45" s="67"/>
      <c r="C45" s="15"/>
      <c r="D45" s="42"/>
      <c r="E45" s="11"/>
    </row>
    <row r="46" spans="1:5" ht="15.75" customHeight="1" x14ac:dyDescent="0.35">
      <c r="A46" s="14" t="s">
        <v>758</v>
      </c>
      <c r="B46" s="26"/>
      <c r="C46" s="22"/>
      <c r="D46" s="42"/>
      <c r="E46" s="11"/>
    </row>
    <row r="47" spans="1:5" ht="15.75" customHeight="1" x14ac:dyDescent="0.35">
      <c r="A47" s="14" t="s">
        <v>759</v>
      </c>
      <c r="B47" s="26"/>
      <c r="C47" s="22"/>
      <c r="D47" s="42"/>
      <c r="E47" s="11"/>
    </row>
    <row r="48" spans="1:5" ht="15.75" customHeight="1" x14ac:dyDescent="0.35">
      <c r="A48" s="34" t="s">
        <v>27</v>
      </c>
      <c r="B48" s="26"/>
      <c r="C48" s="25"/>
      <c r="D48" s="42"/>
      <c r="E48" s="11"/>
    </row>
    <row r="49" spans="1:9" ht="15.75" customHeight="1" thickBot="1" x14ac:dyDescent="0.4">
      <c r="A49" s="16" t="s">
        <v>28</v>
      </c>
      <c r="B49" s="28"/>
      <c r="C49" s="35"/>
      <c r="D49" s="42"/>
      <c r="E49" s="11"/>
    </row>
    <row r="50" spans="1:9" x14ac:dyDescent="0.35">
      <c r="A50" s="37"/>
      <c r="B50" s="37"/>
      <c r="C50" s="37"/>
      <c r="D50" s="37"/>
      <c r="E50" s="37"/>
      <c r="F50" s="37"/>
      <c r="G50" s="37"/>
      <c r="H50" s="11"/>
      <c r="I50" s="11"/>
    </row>
    <row r="51" spans="1:9" x14ac:dyDescent="0.35">
      <c r="A51" s="37"/>
      <c r="B51" s="37"/>
      <c r="C51" s="37"/>
      <c r="D51" s="37"/>
      <c r="E51" s="37"/>
      <c r="F51" s="37"/>
      <c r="G51" s="37"/>
      <c r="H51" s="11"/>
      <c r="I51" s="11"/>
    </row>
    <row r="52" spans="1:9" x14ac:dyDescent="0.35">
      <c r="A52" s="37"/>
      <c r="B52" s="37"/>
      <c r="C52" s="37"/>
      <c r="D52" s="37"/>
      <c r="E52" s="37"/>
      <c r="F52" s="37"/>
      <c r="G52" s="37"/>
      <c r="H52" s="11"/>
      <c r="I52" s="11"/>
    </row>
    <row r="53" spans="1:9" x14ac:dyDescent="0.35">
      <c r="A53" s="37"/>
      <c r="B53" s="37"/>
      <c r="C53" s="37"/>
      <c r="D53" s="37"/>
      <c r="E53" s="37"/>
      <c r="F53" s="37"/>
      <c r="G53" s="37"/>
      <c r="H53" s="11"/>
      <c r="I53" s="11"/>
    </row>
    <row r="54" spans="1:9" x14ac:dyDescent="0.35">
      <c r="A54" s="11"/>
      <c r="B54" s="11"/>
      <c r="C54" s="11"/>
      <c r="D54" s="11"/>
      <c r="E54" s="11"/>
      <c r="F54" s="11"/>
      <c r="G54" s="11"/>
      <c r="H54" s="11"/>
      <c r="I54" s="11"/>
    </row>
    <row r="55" spans="1:9" x14ac:dyDescent="0.35">
      <c r="A55" s="11"/>
      <c r="B55" s="11"/>
      <c r="C55" s="11"/>
      <c r="D55" s="11"/>
      <c r="E55" s="11"/>
      <c r="F55" s="11"/>
      <c r="G55" s="11"/>
      <c r="H55" s="11"/>
      <c r="I55" s="11"/>
    </row>
    <row r="56" spans="1:9" x14ac:dyDescent="0.3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3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3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35">
      <c r="A59" s="11"/>
      <c r="B59" s="11"/>
      <c r="C59" s="11"/>
      <c r="D59" s="11"/>
      <c r="E59" s="11"/>
      <c r="F59" s="11"/>
      <c r="G59" s="11"/>
      <c r="H59" s="11"/>
      <c r="I59" s="11"/>
    </row>
  </sheetData>
  <mergeCells count="24">
    <mergeCell ref="A26:C26"/>
    <mergeCell ref="A37:C37"/>
    <mergeCell ref="B24:C24"/>
    <mergeCell ref="B21:C21"/>
    <mergeCell ref="B22:C22"/>
    <mergeCell ref="B23:C23"/>
    <mergeCell ref="B17:C17"/>
    <mergeCell ref="B18:C18"/>
    <mergeCell ref="A20:C20"/>
    <mergeCell ref="B14:C14"/>
    <mergeCell ref="B15:C15"/>
    <mergeCell ref="B16:C16"/>
    <mergeCell ref="B11:C11"/>
    <mergeCell ref="B12:C12"/>
    <mergeCell ref="B13:C13"/>
    <mergeCell ref="A8:C8"/>
    <mergeCell ref="B9:C9"/>
    <mergeCell ref="B10:C10"/>
    <mergeCell ref="A7:C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8AC6-93AD-44B8-B903-23CC2C874AEB}">
  <sheetPr>
    <pageSetUpPr fitToPage="1"/>
  </sheetPr>
  <dimension ref="A1:M57"/>
  <sheetViews>
    <sheetView topLeftCell="A4" zoomScale="80" zoomScaleNormal="80" workbookViewId="0">
      <selection activeCell="I24" sqref="I24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468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469</v>
      </c>
      <c r="B8" s="101">
        <v>1468</v>
      </c>
      <c r="C8" s="75" t="s">
        <v>480</v>
      </c>
      <c r="D8" s="102">
        <v>8</v>
      </c>
      <c r="E8" s="102">
        <v>230</v>
      </c>
      <c r="F8" s="102"/>
      <c r="G8" s="102"/>
      <c r="H8" s="103">
        <f t="shared" ref="H8" si="0">G8/E8</f>
        <v>0</v>
      </c>
    </row>
    <row r="9" spans="1:13" ht="20.149999999999999" customHeight="1" x14ac:dyDescent="0.35">
      <c r="A9" s="100" t="s">
        <v>470</v>
      </c>
      <c r="B9" s="101">
        <v>1468</v>
      </c>
      <c r="C9" s="75" t="s">
        <v>480</v>
      </c>
      <c r="D9" s="105">
        <v>8</v>
      </c>
      <c r="E9" s="105">
        <v>230</v>
      </c>
      <c r="F9" s="105"/>
      <c r="G9" s="105"/>
      <c r="H9" s="106">
        <f t="shared" ref="H9:H18" si="1">G9/E9</f>
        <v>0</v>
      </c>
    </row>
    <row r="10" spans="1:13" ht="20.149999999999999" customHeight="1" x14ac:dyDescent="0.35">
      <c r="A10" s="100" t="s">
        <v>471</v>
      </c>
      <c r="B10" s="101">
        <v>1468</v>
      </c>
      <c r="C10" s="75" t="s">
        <v>480</v>
      </c>
      <c r="D10" s="105">
        <v>8</v>
      </c>
      <c r="E10" s="105">
        <v>230</v>
      </c>
      <c r="F10" s="105"/>
      <c r="G10" s="105"/>
      <c r="H10" s="106">
        <f t="shared" si="1"/>
        <v>0</v>
      </c>
    </row>
    <row r="11" spans="1:13" ht="20.149999999999999" customHeight="1" x14ac:dyDescent="0.35">
      <c r="A11" s="100" t="s">
        <v>472</v>
      </c>
      <c r="B11" s="101" t="s">
        <v>479</v>
      </c>
      <c r="C11" s="88" t="s">
        <v>481</v>
      </c>
      <c r="D11" s="105" t="s">
        <v>482</v>
      </c>
      <c r="E11" s="105">
        <v>605</v>
      </c>
      <c r="F11" s="105"/>
      <c r="G11" s="105"/>
      <c r="H11" s="106">
        <f t="shared" si="1"/>
        <v>0</v>
      </c>
    </row>
    <row r="12" spans="1:13" s="114" customFormat="1" ht="20.149999999999999" customHeight="1" x14ac:dyDescent="0.35">
      <c r="A12" s="100" t="s">
        <v>473</v>
      </c>
      <c r="B12" s="101">
        <v>1468</v>
      </c>
      <c r="C12" s="75" t="s">
        <v>480</v>
      </c>
      <c r="D12" s="105">
        <v>8</v>
      </c>
      <c r="E12" s="105">
        <v>230</v>
      </c>
      <c r="F12" s="105"/>
      <c r="G12" s="105"/>
      <c r="H12" s="106">
        <f t="shared" si="1"/>
        <v>0</v>
      </c>
    </row>
    <row r="13" spans="1:13" s="114" customFormat="1" ht="20.149999999999999" customHeight="1" x14ac:dyDescent="0.35">
      <c r="A13" s="100" t="s">
        <v>474</v>
      </c>
      <c r="B13" s="101" t="s">
        <v>479</v>
      </c>
      <c r="C13" s="88" t="s">
        <v>481</v>
      </c>
      <c r="D13" s="105" t="s">
        <v>482</v>
      </c>
      <c r="E13" s="105">
        <v>605</v>
      </c>
      <c r="F13" s="105"/>
      <c r="G13" s="105"/>
      <c r="H13" s="106">
        <f t="shared" si="1"/>
        <v>0</v>
      </c>
    </row>
    <row r="14" spans="1:13" s="114" customFormat="1" ht="20.149999999999999" customHeight="1" x14ac:dyDescent="0.35">
      <c r="A14" s="100" t="s">
        <v>475</v>
      </c>
      <c r="B14" s="101" t="s">
        <v>479</v>
      </c>
      <c r="C14" s="88" t="s">
        <v>481</v>
      </c>
      <c r="D14" s="105" t="s">
        <v>482</v>
      </c>
      <c r="E14" s="105">
        <v>605</v>
      </c>
      <c r="F14" s="105"/>
      <c r="G14" s="105"/>
      <c r="H14" s="106">
        <f t="shared" si="1"/>
        <v>0</v>
      </c>
    </row>
    <row r="15" spans="1:13" s="114" customFormat="1" ht="20.149999999999999" customHeight="1" x14ac:dyDescent="0.35">
      <c r="A15" s="100" t="s">
        <v>476</v>
      </c>
      <c r="B15" s="101">
        <v>1468</v>
      </c>
      <c r="C15" s="75" t="s">
        <v>480</v>
      </c>
      <c r="D15" s="105">
        <v>8</v>
      </c>
      <c r="E15" s="105">
        <v>230</v>
      </c>
      <c r="F15" s="105"/>
      <c r="G15" s="105"/>
      <c r="H15" s="106">
        <f t="shared" si="1"/>
        <v>0</v>
      </c>
    </row>
    <row r="16" spans="1:13" s="114" customFormat="1" ht="20.149999999999999" customHeight="1" x14ac:dyDescent="0.35">
      <c r="A16" s="100" t="s">
        <v>477</v>
      </c>
      <c r="B16" s="101">
        <v>1468</v>
      </c>
      <c r="C16" s="75" t="s">
        <v>480</v>
      </c>
      <c r="D16" s="105">
        <v>8</v>
      </c>
      <c r="E16" s="105">
        <v>230</v>
      </c>
      <c r="F16" s="105"/>
      <c r="G16" s="105"/>
      <c r="H16" s="106">
        <f t="shared" si="1"/>
        <v>0</v>
      </c>
    </row>
    <row r="17" spans="1:8" ht="20.149999999999999" customHeight="1" x14ac:dyDescent="0.35">
      <c r="A17" s="100" t="s">
        <v>478</v>
      </c>
      <c r="B17" s="101" t="s">
        <v>479</v>
      </c>
      <c r="C17" s="88" t="s">
        <v>481</v>
      </c>
      <c r="D17" s="105" t="s">
        <v>482</v>
      </c>
      <c r="E17" s="105">
        <v>605</v>
      </c>
      <c r="F17" s="105"/>
      <c r="G17" s="105"/>
      <c r="H17" s="106">
        <f t="shared" si="1"/>
        <v>0</v>
      </c>
    </row>
    <row r="18" spans="1:8" ht="20.149999999999999" customHeight="1" x14ac:dyDescent="0.35">
      <c r="A18" s="100"/>
      <c r="B18" s="104"/>
      <c r="C18" s="88"/>
      <c r="D18" s="105"/>
      <c r="E18" s="110">
        <f>SUM(E8:E17)</f>
        <v>3800</v>
      </c>
      <c r="F18" s="105"/>
      <c r="G18" s="110">
        <f>SUM(G8:G17)</f>
        <v>0</v>
      </c>
      <c r="H18" s="112">
        <f t="shared" si="1"/>
        <v>0</v>
      </c>
    </row>
    <row r="19" spans="1:8" ht="20.149999999999999" customHeight="1" x14ac:dyDescent="0.35">
      <c r="A19" s="100"/>
      <c r="B19" s="104"/>
      <c r="C19" s="88"/>
      <c r="D19" s="105"/>
      <c r="E19" s="105"/>
      <c r="F19" s="105"/>
      <c r="G19" s="105"/>
      <c r="H19" s="106"/>
    </row>
    <row r="20" spans="1:8" s="114" customFormat="1" ht="20.149999999999999" customHeight="1" x14ac:dyDescent="0.35">
      <c r="A20" s="100"/>
      <c r="B20" s="104"/>
      <c r="C20" s="88"/>
      <c r="D20" s="105"/>
      <c r="E20" s="105"/>
      <c r="F20" s="105"/>
      <c r="G20" s="105"/>
      <c r="H20" s="106"/>
    </row>
    <row r="21" spans="1:8" ht="20.149999999999999" customHeight="1" x14ac:dyDescent="0.35">
      <c r="A21" s="100"/>
      <c r="B21" s="104"/>
      <c r="C21" s="88"/>
      <c r="D21" s="105"/>
      <c r="E21" s="105"/>
      <c r="F21" s="105"/>
      <c r="G21" s="105"/>
      <c r="H21" s="106"/>
    </row>
    <row r="22" spans="1:8" ht="20.149999999999999" customHeight="1" x14ac:dyDescent="0.35">
      <c r="A22" s="100"/>
      <c r="B22" s="104"/>
      <c r="C22" s="88"/>
      <c r="D22" s="105"/>
      <c r="E22" s="105"/>
      <c r="F22" s="105"/>
      <c r="G22" s="105"/>
      <c r="H22" s="106"/>
    </row>
    <row r="23" spans="1:8" ht="20.149999999999999" customHeight="1" x14ac:dyDescent="0.35">
      <c r="A23" s="100"/>
      <c r="B23" s="104"/>
      <c r="C23" s="88"/>
      <c r="D23" s="105"/>
      <c r="E23" s="105"/>
      <c r="F23" s="105"/>
      <c r="G23" s="105"/>
      <c r="H23" s="106"/>
    </row>
    <row r="24" spans="1:8" ht="20.149999999999999" customHeight="1" x14ac:dyDescent="0.35">
      <c r="A24" s="100"/>
      <c r="B24" s="104"/>
      <c r="C24" s="88"/>
      <c r="D24" s="105"/>
      <c r="E24" s="105"/>
      <c r="F24" s="105"/>
      <c r="G24" s="105"/>
      <c r="H24" s="106"/>
    </row>
    <row r="25" spans="1:8" ht="20.149999999999999" customHeight="1" x14ac:dyDescent="0.35">
      <c r="A25" s="100"/>
      <c r="B25" s="104"/>
      <c r="C25" s="88"/>
      <c r="D25" s="105"/>
      <c r="E25" s="105"/>
      <c r="F25" s="105"/>
      <c r="G25" s="105"/>
      <c r="H25" s="106"/>
    </row>
    <row r="26" spans="1:8" ht="20.149999999999999" customHeight="1" x14ac:dyDescent="0.35">
      <c r="A26" s="100"/>
      <c r="B26" s="104"/>
      <c r="C26" s="88"/>
      <c r="D26" s="105"/>
      <c r="E26" s="105"/>
      <c r="F26" s="105"/>
      <c r="G26" s="105"/>
      <c r="H26" s="106"/>
    </row>
    <row r="27" spans="1:8" ht="20.149999999999999" customHeight="1" x14ac:dyDescent="0.35">
      <c r="A27" s="100"/>
      <c r="B27" s="104"/>
      <c r="C27" s="88"/>
      <c r="D27" s="105"/>
      <c r="E27" s="105"/>
      <c r="F27" s="105"/>
      <c r="G27" s="105"/>
      <c r="H27" s="106"/>
    </row>
    <row r="28" spans="1:8" ht="20.149999999999999" customHeight="1" x14ac:dyDescent="0.35">
      <c r="A28" s="100"/>
      <c r="B28" s="104"/>
      <c r="C28" s="88"/>
      <c r="D28" s="105"/>
      <c r="E28" s="105"/>
      <c r="F28" s="105"/>
      <c r="G28" s="105"/>
      <c r="H28" s="106"/>
    </row>
    <row r="29" spans="1:8" ht="20.149999999999999" customHeight="1" x14ac:dyDescent="0.35">
      <c r="A29" s="100"/>
      <c r="B29" s="104"/>
      <c r="C29" s="88"/>
      <c r="D29" s="105"/>
      <c r="E29" s="105"/>
      <c r="F29" s="105"/>
      <c r="G29" s="105"/>
      <c r="H29" s="106"/>
    </row>
    <row r="30" spans="1:8" ht="20.149999999999999" customHeight="1" x14ac:dyDescent="0.35">
      <c r="A30" s="100"/>
      <c r="B30" s="104"/>
      <c r="C30" s="88"/>
      <c r="D30" s="105"/>
      <c r="E30" s="105"/>
      <c r="F30" s="105"/>
      <c r="G30" s="105"/>
      <c r="H30" s="106"/>
    </row>
    <row r="31" spans="1:8" ht="20.149999999999999" customHeight="1" x14ac:dyDescent="0.35">
      <c r="A31" s="100"/>
      <c r="B31" s="104"/>
      <c r="C31" s="88"/>
      <c r="D31" s="105"/>
      <c r="E31" s="105"/>
      <c r="F31" s="105"/>
      <c r="G31" s="105"/>
      <c r="H31" s="106"/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E0D22-D028-4421-B1C4-2C49DD13063D}">
  <sheetPr>
    <pageSetUpPr fitToPage="1"/>
  </sheetPr>
  <dimension ref="A1:N59"/>
  <sheetViews>
    <sheetView zoomScale="80" zoomScaleNormal="80" zoomScaleSheetLayoutView="96" workbookViewId="0">
      <pane ySplit="7" topLeftCell="A8" activePane="bottomLeft" state="frozen"/>
      <selection activeCell="F20" sqref="F20"/>
      <selection pane="bottomLeft" activeCell="N21" sqref="N21"/>
    </sheetView>
  </sheetViews>
  <sheetFormatPr defaultColWidth="9.1796875" defaultRowHeight="14.5" x14ac:dyDescent="0.35"/>
  <cols>
    <col min="1" max="1" width="12.26953125" style="4" bestFit="1" customWidth="1"/>
    <col min="2" max="2" width="25.54296875" style="4" bestFit="1" customWidth="1"/>
    <col min="3" max="11" width="10.7265625" style="4" customWidth="1"/>
    <col min="12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3" ht="15" customHeight="1" x14ac:dyDescent="0.35">
      <c r="A5" s="266" t="s">
        <v>77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3" ht="6.75" customHeight="1" thickBot="1" x14ac:dyDescent="0.4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3" ht="54.5" thickBot="1" x14ac:dyDescent="0.4">
      <c r="A7" s="71" t="s">
        <v>61</v>
      </c>
      <c r="B7" s="136" t="s">
        <v>62</v>
      </c>
      <c r="C7" s="72" t="s">
        <v>63</v>
      </c>
      <c r="D7" s="72" t="s">
        <v>64</v>
      </c>
      <c r="E7" s="72" t="s">
        <v>65</v>
      </c>
      <c r="F7" s="72" t="s">
        <v>66</v>
      </c>
      <c r="G7" s="72" t="s">
        <v>67</v>
      </c>
      <c r="H7" s="71" t="s">
        <v>68</v>
      </c>
      <c r="I7" s="72" t="s">
        <v>69</v>
      </c>
      <c r="J7" s="72" t="s">
        <v>70</v>
      </c>
      <c r="K7" s="72" t="s">
        <v>71</v>
      </c>
      <c r="M7" s="139" t="s">
        <v>123</v>
      </c>
    </row>
    <row r="8" spans="1:13" ht="20.149999999999999" customHeight="1" x14ac:dyDescent="0.35">
      <c r="A8" s="73" t="s">
        <v>78</v>
      </c>
      <c r="B8" s="134" t="s">
        <v>79</v>
      </c>
      <c r="C8" s="75" t="s">
        <v>102</v>
      </c>
      <c r="D8" s="76">
        <v>8</v>
      </c>
      <c r="E8" s="77">
        <v>430</v>
      </c>
      <c r="F8" s="74"/>
      <c r="G8" s="77">
        <v>130</v>
      </c>
      <c r="H8" s="74"/>
      <c r="I8" s="77">
        <v>215</v>
      </c>
      <c r="J8" s="74"/>
      <c r="K8" s="78"/>
      <c r="M8" s="138">
        <v>430</v>
      </c>
    </row>
    <row r="9" spans="1:13" ht="20.149999999999999" customHeight="1" x14ac:dyDescent="0.35">
      <c r="A9" s="73" t="s">
        <v>87</v>
      </c>
      <c r="B9" s="132" t="s">
        <v>80</v>
      </c>
      <c r="C9" s="75" t="s">
        <v>102</v>
      </c>
      <c r="D9" s="76">
        <v>6</v>
      </c>
      <c r="E9" s="77">
        <v>355</v>
      </c>
      <c r="F9" s="79"/>
      <c r="G9" s="77">
        <v>145</v>
      </c>
      <c r="H9" s="74"/>
      <c r="I9" s="77">
        <v>180</v>
      </c>
      <c r="J9" s="74"/>
      <c r="K9" s="80"/>
      <c r="M9" s="138">
        <v>355</v>
      </c>
    </row>
    <row r="10" spans="1:13" ht="20.149999999999999" customHeight="1" x14ac:dyDescent="0.35">
      <c r="A10" s="73" t="s">
        <v>88</v>
      </c>
      <c r="B10" s="132" t="s">
        <v>81</v>
      </c>
      <c r="C10" s="75" t="s">
        <v>102</v>
      </c>
      <c r="D10" s="76">
        <v>12</v>
      </c>
      <c r="E10" s="77">
        <v>1075</v>
      </c>
      <c r="F10" s="79"/>
      <c r="G10" s="77">
        <v>375</v>
      </c>
      <c r="H10" s="74"/>
      <c r="I10" s="77">
        <v>625</v>
      </c>
      <c r="J10" s="74"/>
      <c r="K10" s="81"/>
      <c r="M10" s="138">
        <v>1075</v>
      </c>
    </row>
    <row r="11" spans="1:13" ht="20.149999999999999" customHeight="1" x14ac:dyDescent="0.35">
      <c r="A11" s="73" t="s">
        <v>89</v>
      </c>
      <c r="B11" s="132" t="s">
        <v>82</v>
      </c>
      <c r="C11" s="75" t="s">
        <v>102</v>
      </c>
      <c r="D11" s="76">
        <v>6</v>
      </c>
      <c r="E11" s="77">
        <v>250</v>
      </c>
      <c r="F11" s="79"/>
      <c r="G11" s="77">
        <v>75</v>
      </c>
      <c r="H11" s="74"/>
      <c r="I11" s="77">
        <v>125</v>
      </c>
      <c r="J11" s="74"/>
      <c r="K11" s="81"/>
      <c r="M11" s="138">
        <v>250</v>
      </c>
    </row>
    <row r="12" spans="1:13" ht="20.149999999999999" customHeight="1" x14ac:dyDescent="0.35">
      <c r="A12" s="73" t="s">
        <v>90</v>
      </c>
      <c r="B12" s="132" t="s">
        <v>83</v>
      </c>
      <c r="C12" s="75" t="s">
        <v>102</v>
      </c>
      <c r="D12" s="76">
        <v>12</v>
      </c>
      <c r="E12" s="77">
        <v>1295</v>
      </c>
      <c r="F12" s="79"/>
      <c r="G12" s="77">
        <v>375</v>
      </c>
      <c r="H12" s="74"/>
      <c r="I12" s="77">
        <v>625</v>
      </c>
      <c r="J12" s="74"/>
      <c r="K12" s="80"/>
      <c r="M12" s="138">
        <v>1295</v>
      </c>
    </row>
    <row r="13" spans="1:13" ht="20.149999999999999" customHeight="1" x14ac:dyDescent="0.35">
      <c r="A13" s="73" t="s">
        <v>91</v>
      </c>
      <c r="B13" s="132" t="s">
        <v>84</v>
      </c>
      <c r="C13" s="75" t="s">
        <v>102</v>
      </c>
      <c r="D13" s="76">
        <v>6</v>
      </c>
      <c r="E13" s="77">
        <v>325</v>
      </c>
      <c r="F13" s="79"/>
      <c r="G13" s="77">
        <v>130</v>
      </c>
      <c r="H13" s="74"/>
      <c r="I13" s="77">
        <v>165</v>
      </c>
      <c r="J13" s="74"/>
      <c r="K13" s="81"/>
      <c r="M13" s="138">
        <v>325</v>
      </c>
    </row>
    <row r="14" spans="1:13" ht="20.149999999999999" customHeight="1" x14ac:dyDescent="0.35">
      <c r="A14" s="73" t="s">
        <v>92</v>
      </c>
      <c r="B14" s="132" t="s">
        <v>85</v>
      </c>
      <c r="C14" s="75" t="s">
        <v>102</v>
      </c>
      <c r="D14" s="76">
        <v>6</v>
      </c>
      <c r="E14" s="77">
        <v>160</v>
      </c>
      <c r="F14" s="79"/>
      <c r="G14" s="77">
        <v>65</v>
      </c>
      <c r="H14" s="74"/>
      <c r="I14" s="77">
        <v>85</v>
      </c>
      <c r="J14" s="74"/>
      <c r="K14" s="81"/>
      <c r="M14" s="140">
        <v>160</v>
      </c>
    </row>
    <row r="15" spans="1:13" ht="20.149999999999999" customHeight="1" x14ac:dyDescent="0.35">
      <c r="A15" s="73" t="s">
        <v>93</v>
      </c>
      <c r="B15" s="132" t="s">
        <v>86</v>
      </c>
      <c r="C15" s="75" t="s">
        <v>102</v>
      </c>
      <c r="D15" s="76">
        <v>6</v>
      </c>
      <c r="E15" s="77">
        <v>360</v>
      </c>
      <c r="F15" s="79"/>
      <c r="G15" s="77">
        <v>145</v>
      </c>
      <c r="H15" s="74"/>
      <c r="I15" s="76">
        <v>180</v>
      </c>
      <c r="J15" s="74"/>
      <c r="K15" s="81"/>
      <c r="M15" s="138">
        <v>360</v>
      </c>
    </row>
    <row r="16" spans="1:13" ht="20.149999999999999" customHeight="1" x14ac:dyDescent="0.35">
      <c r="A16" s="73" t="s">
        <v>94</v>
      </c>
      <c r="B16" s="132" t="s">
        <v>98</v>
      </c>
      <c r="C16" s="75" t="s">
        <v>102</v>
      </c>
      <c r="D16" s="76">
        <v>6</v>
      </c>
      <c r="E16" s="77">
        <v>170</v>
      </c>
      <c r="F16" s="79"/>
      <c r="G16" s="77">
        <v>60</v>
      </c>
      <c r="H16" s="74"/>
      <c r="I16" s="77">
        <v>85</v>
      </c>
      <c r="J16" s="74"/>
      <c r="K16" s="81"/>
      <c r="M16" s="138">
        <v>170</v>
      </c>
    </row>
    <row r="17" spans="1:14" ht="20.149999999999999" customHeight="1" x14ac:dyDescent="0.35">
      <c r="A17" s="73" t="s">
        <v>95</v>
      </c>
      <c r="B17" s="132" t="s">
        <v>99</v>
      </c>
      <c r="C17" s="75" t="s">
        <v>102</v>
      </c>
      <c r="D17" s="76">
        <v>12</v>
      </c>
      <c r="E17" s="77">
        <v>1290</v>
      </c>
      <c r="F17" s="79"/>
      <c r="G17" s="77">
        <v>390</v>
      </c>
      <c r="H17" s="74"/>
      <c r="I17" s="77">
        <v>645</v>
      </c>
      <c r="J17" s="74"/>
      <c r="K17" s="81"/>
      <c r="M17" s="138">
        <v>1290</v>
      </c>
    </row>
    <row r="18" spans="1:14" ht="20.149999999999999" customHeight="1" x14ac:dyDescent="0.35">
      <c r="A18" s="73" t="s">
        <v>96</v>
      </c>
      <c r="B18" s="132" t="s">
        <v>100</v>
      </c>
      <c r="C18" s="75" t="s">
        <v>102</v>
      </c>
      <c r="D18" s="76">
        <v>6</v>
      </c>
      <c r="E18" s="77">
        <v>280</v>
      </c>
      <c r="F18" s="79"/>
      <c r="G18" s="77">
        <v>80</v>
      </c>
      <c r="H18" s="74"/>
      <c r="I18" s="77">
        <v>130</v>
      </c>
      <c r="J18" s="74"/>
      <c r="K18" s="81"/>
      <c r="M18" s="138">
        <v>280</v>
      </c>
    </row>
    <row r="19" spans="1:14" ht="20.149999999999999" customHeight="1" x14ac:dyDescent="0.35">
      <c r="A19" s="73" t="s">
        <v>97</v>
      </c>
      <c r="B19" s="132" t="s">
        <v>101</v>
      </c>
      <c r="C19" s="75" t="s">
        <v>102</v>
      </c>
      <c r="D19" s="76">
        <v>8</v>
      </c>
      <c r="E19" s="77">
        <v>465</v>
      </c>
      <c r="F19" s="79"/>
      <c r="G19" s="77">
        <v>140</v>
      </c>
      <c r="H19" s="74"/>
      <c r="I19" s="77">
        <v>235</v>
      </c>
      <c r="J19" s="74"/>
      <c r="K19" s="81"/>
      <c r="M19" s="138">
        <v>465</v>
      </c>
    </row>
    <row r="20" spans="1:14" ht="20.149999999999999" customHeight="1" x14ac:dyDescent="0.35">
      <c r="A20" s="73" t="s">
        <v>124</v>
      </c>
      <c r="B20" s="132" t="s">
        <v>85</v>
      </c>
      <c r="C20" s="75" t="s">
        <v>102</v>
      </c>
      <c r="D20" s="76">
        <v>6</v>
      </c>
      <c r="E20" s="77">
        <v>190</v>
      </c>
      <c r="F20" s="79"/>
      <c r="G20" s="77">
        <v>60</v>
      </c>
      <c r="H20" s="74"/>
      <c r="I20" s="77">
        <v>95</v>
      </c>
      <c r="J20" s="74"/>
      <c r="K20" s="81"/>
      <c r="M20" s="138">
        <v>190</v>
      </c>
      <c r="N20" s="4" t="s">
        <v>609</v>
      </c>
    </row>
    <row r="21" spans="1:14" ht="20.149999999999999" customHeight="1" x14ac:dyDescent="0.35">
      <c r="A21" s="73"/>
      <c r="B21" s="132"/>
      <c r="C21" s="75"/>
      <c r="D21" s="76"/>
      <c r="E21" s="133">
        <f>SUM(E8:E20)</f>
        <v>6645</v>
      </c>
      <c r="F21" s="133">
        <f t="shared" ref="F21:J21" si="0">SUM(F8:F20)</f>
        <v>0</v>
      </c>
      <c r="G21" s="133">
        <f t="shared" si="0"/>
        <v>2170</v>
      </c>
      <c r="H21" s="133">
        <f t="shared" si="0"/>
        <v>0</v>
      </c>
      <c r="I21" s="133">
        <f t="shared" si="0"/>
        <v>3390</v>
      </c>
      <c r="J21" s="133">
        <f t="shared" si="0"/>
        <v>0</v>
      </c>
      <c r="K21" s="81"/>
      <c r="M21" s="138"/>
    </row>
    <row r="22" spans="1:14" ht="20.149999999999999" customHeight="1" x14ac:dyDescent="0.35">
      <c r="A22" s="73"/>
      <c r="B22" s="132"/>
      <c r="C22" s="75"/>
      <c r="D22" s="76"/>
      <c r="E22" s="77"/>
      <c r="F22" s="79"/>
      <c r="G22" s="77"/>
      <c r="H22" s="74"/>
      <c r="I22" s="77"/>
      <c r="J22" s="74"/>
      <c r="K22" s="81"/>
      <c r="M22" s="138"/>
    </row>
    <row r="23" spans="1:14" ht="20.149999999999999" customHeight="1" x14ac:dyDescent="0.35">
      <c r="A23" s="73"/>
      <c r="B23" s="132"/>
      <c r="C23" s="75"/>
      <c r="D23" s="76"/>
      <c r="E23" s="77"/>
      <c r="F23" s="79"/>
      <c r="G23" s="77"/>
      <c r="H23" s="74"/>
      <c r="I23" s="77"/>
      <c r="J23" s="74"/>
      <c r="K23" s="81"/>
      <c r="M23" s="138"/>
    </row>
    <row r="24" spans="1:14" ht="20.149999999999999" customHeight="1" x14ac:dyDescent="0.35">
      <c r="A24" s="73"/>
      <c r="B24" s="132"/>
      <c r="C24" s="75"/>
      <c r="D24" s="76"/>
      <c r="E24" s="77"/>
      <c r="F24" s="79"/>
      <c r="G24" s="77"/>
      <c r="H24" s="74"/>
      <c r="I24" s="77"/>
      <c r="J24" s="74"/>
      <c r="K24" s="81"/>
      <c r="M24" s="138"/>
    </row>
    <row r="25" spans="1:14" ht="20.149999999999999" customHeight="1" x14ac:dyDescent="0.35">
      <c r="A25" s="73"/>
      <c r="B25" s="132"/>
      <c r="C25" s="75"/>
      <c r="D25" s="76"/>
      <c r="E25" s="77"/>
      <c r="F25" s="79"/>
      <c r="G25" s="77"/>
      <c r="H25" s="74"/>
      <c r="I25" s="77"/>
      <c r="J25" s="74"/>
      <c r="K25" s="81"/>
      <c r="M25" s="138"/>
    </row>
    <row r="26" spans="1:14" ht="20.149999999999999" customHeight="1" x14ac:dyDescent="0.35">
      <c r="A26" s="73"/>
      <c r="B26" s="132"/>
      <c r="C26" s="75"/>
      <c r="D26" s="76"/>
      <c r="E26" s="77"/>
      <c r="F26" s="79"/>
      <c r="G26" s="77"/>
      <c r="H26" s="74"/>
      <c r="I26" s="77"/>
      <c r="J26" s="74"/>
      <c r="K26" s="81"/>
    </row>
    <row r="27" spans="1:14" ht="20.149999999999999" customHeight="1" x14ac:dyDescent="0.35">
      <c r="A27" s="73"/>
      <c r="B27" s="132"/>
      <c r="C27" s="75"/>
      <c r="D27" s="76"/>
      <c r="E27" s="77"/>
      <c r="F27" s="79"/>
      <c r="G27" s="77"/>
      <c r="H27" s="74"/>
      <c r="I27" s="77"/>
      <c r="J27" s="74"/>
      <c r="K27" s="81"/>
    </row>
    <row r="28" spans="1:14" ht="20.149999999999999" customHeight="1" x14ac:dyDescent="0.35">
      <c r="A28" s="73"/>
      <c r="B28" s="132"/>
      <c r="C28" s="75"/>
      <c r="D28" s="76"/>
      <c r="E28" s="77"/>
      <c r="F28" s="79"/>
      <c r="G28" s="77"/>
      <c r="H28" s="74"/>
      <c r="I28" s="77"/>
      <c r="J28" s="74"/>
      <c r="K28" s="80"/>
    </row>
    <row r="29" spans="1:14" ht="20.149999999999999" customHeight="1" x14ac:dyDescent="0.35">
      <c r="A29" s="73"/>
      <c r="B29" s="132"/>
      <c r="C29" s="75"/>
      <c r="D29" s="76"/>
      <c r="E29" s="77"/>
      <c r="F29" s="79"/>
      <c r="G29" s="77"/>
      <c r="H29" s="74"/>
      <c r="I29" s="77"/>
      <c r="J29" s="74"/>
      <c r="K29" s="81"/>
    </row>
    <row r="30" spans="1:14" ht="20.149999999999999" customHeight="1" x14ac:dyDescent="0.35">
      <c r="A30" s="73"/>
      <c r="B30" s="132"/>
      <c r="C30" s="75"/>
      <c r="D30" s="76"/>
      <c r="E30" s="77"/>
      <c r="F30" s="79"/>
      <c r="G30" s="77"/>
      <c r="H30" s="74"/>
      <c r="I30" s="77"/>
      <c r="J30" s="74"/>
      <c r="K30" s="81"/>
    </row>
    <row r="31" spans="1:14" ht="20.149999999999999" customHeight="1" x14ac:dyDescent="0.35">
      <c r="A31" s="73"/>
      <c r="B31" s="132"/>
      <c r="C31" s="83"/>
      <c r="D31" s="84"/>
      <c r="E31" s="85"/>
      <c r="F31" s="82"/>
      <c r="G31" s="85"/>
      <c r="H31" s="86"/>
      <c r="I31" s="85"/>
      <c r="J31" s="86"/>
      <c r="K31" s="87"/>
    </row>
    <row r="32" spans="1:14" ht="20.149999999999999" customHeight="1" x14ac:dyDescent="0.35">
      <c r="A32" s="73"/>
      <c r="B32" s="132"/>
      <c r="C32" s="88"/>
      <c r="D32" s="88"/>
      <c r="E32" s="89"/>
      <c r="F32" s="79"/>
      <c r="G32" s="89"/>
      <c r="H32" s="79"/>
      <c r="I32" s="89"/>
      <c r="J32" s="79"/>
      <c r="K32" s="81"/>
    </row>
    <row r="33" spans="1:11" ht="20.149999999999999" customHeight="1" x14ac:dyDescent="0.35">
      <c r="A33" s="73"/>
      <c r="B33" s="132"/>
      <c r="C33" s="88"/>
      <c r="D33" s="88"/>
      <c r="E33" s="89"/>
      <c r="F33" s="79"/>
      <c r="G33" s="89"/>
      <c r="H33" s="79"/>
      <c r="I33" s="89"/>
      <c r="J33" s="79"/>
      <c r="K33" s="81"/>
    </row>
    <row r="34" spans="1:11" ht="20.149999999999999" customHeight="1" x14ac:dyDescent="0.35">
      <c r="A34" s="73"/>
      <c r="B34" s="132"/>
      <c r="C34" s="88"/>
      <c r="D34" s="88"/>
      <c r="E34" s="89"/>
      <c r="F34" s="79"/>
      <c r="G34" s="89"/>
      <c r="H34" s="79"/>
      <c r="I34" s="89"/>
      <c r="J34" s="79"/>
      <c r="K34" s="81"/>
    </row>
    <row r="35" spans="1:11" ht="20.149999999999999" customHeight="1" x14ac:dyDescent="0.35">
      <c r="A35" s="73"/>
      <c r="B35" s="132"/>
      <c r="C35" s="75"/>
      <c r="D35" s="76"/>
      <c r="E35" s="77"/>
      <c r="F35" s="79"/>
      <c r="G35" s="77"/>
      <c r="H35" s="74"/>
      <c r="I35" s="77"/>
      <c r="J35" s="74"/>
      <c r="K35" s="81"/>
    </row>
    <row r="36" spans="1:11" ht="20.149999999999999" customHeight="1" x14ac:dyDescent="0.35">
      <c r="A36" s="73"/>
      <c r="B36" s="132"/>
      <c r="C36" s="75"/>
      <c r="D36" s="76"/>
      <c r="E36" s="77"/>
      <c r="F36" s="79"/>
      <c r="G36" s="77"/>
      <c r="H36" s="74"/>
      <c r="I36" s="77"/>
      <c r="J36" s="74"/>
      <c r="K36" s="81"/>
    </row>
    <row r="37" spans="1:11" ht="20.149999999999999" customHeight="1" x14ac:dyDescent="0.35">
      <c r="A37" s="73"/>
      <c r="B37" s="132"/>
      <c r="C37" s="75"/>
      <c r="D37" s="76"/>
      <c r="E37" s="77"/>
      <c r="F37" s="79"/>
      <c r="G37" s="77"/>
      <c r="H37" s="74"/>
      <c r="I37" s="77"/>
      <c r="J37" s="74"/>
      <c r="K37" s="80"/>
    </row>
    <row r="38" spans="1:11" ht="20.149999999999999" customHeight="1" x14ac:dyDescent="0.35">
      <c r="A38" s="73"/>
      <c r="B38" s="132"/>
      <c r="C38" s="75"/>
      <c r="D38" s="76"/>
      <c r="E38" s="77"/>
      <c r="F38" s="79"/>
      <c r="G38" s="77"/>
      <c r="H38" s="74"/>
      <c r="I38" s="77"/>
      <c r="J38" s="74"/>
      <c r="K38" s="81"/>
    </row>
    <row r="39" spans="1:11" ht="20.149999999999999" customHeight="1" x14ac:dyDescent="0.35">
      <c r="A39" s="73"/>
      <c r="B39" s="132"/>
      <c r="C39" s="75"/>
      <c r="D39" s="76"/>
      <c r="E39" s="77"/>
      <c r="F39" s="79"/>
      <c r="G39" s="77"/>
      <c r="H39" s="74"/>
      <c r="I39" s="77"/>
      <c r="J39" s="74"/>
      <c r="K39" s="81"/>
    </row>
    <row r="40" spans="1:11" ht="20.149999999999999" customHeight="1" x14ac:dyDescent="0.35">
      <c r="A40" s="73"/>
      <c r="B40" s="132"/>
      <c r="C40" s="83"/>
      <c r="D40" s="84"/>
      <c r="E40" s="85"/>
      <c r="F40" s="82"/>
      <c r="G40" s="85"/>
      <c r="H40" s="86"/>
      <c r="I40" s="85"/>
      <c r="J40" s="86"/>
      <c r="K40" s="87"/>
    </row>
    <row r="41" spans="1:11" ht="20.149999999999999" customHeight="1" x14ac:dyDescent="0.35">
      <c r="A41" s="73"/>
      <c r="B41" s="132"/>
      <c r="C41" s="88"/>
      <c r="D41" s="88"/>
      <c r="E41" s="89"/>
      <c r="F41" s="79"/>
      <c r="G41" s="89"/>
      <c r="H41" s="79"/>
      <c r="I41" s="89"/>
      <c r="J41" s="79"/>
      <c r="K41" s="81"/>
    </row>
    <row r="42" spans="1:11" ht="20.149999999999999" customHeight="1" x14ac:dyDescent="0.35">
      <c r="A42" s="73"/>
      <c r="B42" s="132"/>
      <c r="C42" s="88"/>
      <c r="D42" s="88"/>
      <c r="E42" s="89"/>
      <c r="F42" s="79"/>
      <c r="G42" s="89"/>
      <c r="H42" s="79"/>
      <c r="I42" s="89"/>
      <c r="J42" s="79"/>
      <c r="K42" s="81"/>
    </row>
    <row r="43" spans="1:11" ht="20.149999999999999" customHeight="1" x14ac:dyDescent="0.35">
      <c r="A43" s="73"/>
      <c r="B43" s="132"/>
      <c r="C43" s="88"/>
      <c r="D43" s="88"/>
      <c r="E43" s="89"/>
      <c r="F43" s="79"/>
      <c r="G43" s="89"/>
      <c r="H43" s="79"/>
      <c r="I43" s="89"/>
      <c r="J43" s="79"/>
      <c r="K43" s="81"/>
    </row>
    <row r="44" spans="1:11" ht="20.149999999999999" customHeight="1" x14ac:dyDescent="0.35">
      <c r="A44" s="73"/>
      <c r="B44" s="132"/>
      <c r="C44" s="75"/>
      <c r="D44" s="76"/>
      <c r="E44" s="77"/>
      <c r="F44" s="79"/>
      <c r="G44" s="77"/>
      <c r="H44" s="74"/>
      <c r="I44" s="77"/>
      <c r="J44" s="74"/>
      <c r="K44" s="81"/>
    </row>
    <row r="45" spans="1:11" ht="20.149999999999999" customHeight="1" x14ac:dyDescent="0.35">
      <c r="A45" s="73"/>
      <c r="B45" s="132"/>
      <c r="C45" s="83"/>
      <c r="D45" s="84"/>
      <c r="E45" s="85"/>
      <c r="F45" s="82"/>
      <c r="G45" s="85"/>
      <c r="H45" s="86"/>
      <c r="I45" s="85"/>
      <c r="J45" s="86"/>
      <c r="K45" s="87"/>
    </row>
    <row r="46" spans="1:11" ht="20.149999999999999" customHeight="1" x14ac:dyDescent="0.35">
      <c r="A46" s="73"/>
      <c r="B46" s="132"/>
      <c r="C46" s="88"/>
      <c r="D46" s="88"/>
      <c r="E46" s="89"/>
      <c r="F46" s="79"/>
      <c r="G46" s="89"/>
      <c r="H46" s="79"/>
      <c r="I46" s="89"/>
      <c r="J46" s="79"/>
      <c r="K46" s="81"/>
    </row>
    <row r="47" spans="1:11" ht="20.149999999999999" customHeight="1" x14ac:dyDescent="0.35">
      <c r="A47" s="73"/>
      <c r="B47" s="132"/>
      <c r="C47" s="88"/>
      <c r="D47" s="88"/>
      <c r="E47" s="89"/>
      <c r="F47" s="79"/>
      <c r="G47" s="89"/>
      <c r="H47" s="79"/>
      <c r="I47" s="89"/>
      <c r="J47" s="79"/>
      <c r="K47" s="81"/>
    </row>
    <row r="48" spans="1:11" ht="20.149999999999999" customHeight="1" x14ac:dyDescent="0.35">
      <c r="A48" s="73"/>
      <c r="B48" s="132"/>
      <c r="C48" s="88"/>
      <c r="D48" s="88"/>
      <c r="E48" s="89"/>
      <c r="F48" s="79"/>
      <c r="G48" s="89"/>
      <c r="H48" s="79"/>
      <c r="I48" s="89"/>
      <c r="J48" s="79"/>
      <c r="K48" s="81"/>
    </row>
    <row r="49" spans="1:11" ht="20.149999999999999" customHeight="1" x14ac:dyDescent="0.35">
      <c r="A49" s="73"/>
      <c r="B49" s="132"/>
      <c r="C49" s="75"/>
      <c r="D49" s="76"/>
      <c r="E49" s="77"/>
      <c r="F49" s="79"/>
      <c r="G49" s="77"/>
      <c r="H49" s="74"/>
      <c r="I49" s="77"/>
      <c r="J49" s="74"/>
      <c r="K49" s="81"/>
    </row>
    <row r="50" spans="1:11" ht="20.149999999999999" customHeight="1" x14ac:dyDescent="0.35">
      <c r="A50" s="73"/>
      <c r="B50" s="132"/>
      <c r="C50" s="75"/>
      <c r="D50" s="76"/>
      <c r="E50" s="77"/>
      <c r="F50" s="79"/>
      <c r="G50" s="77"/>
      <c r="H50" s="74"/>
      <c r="I50" s="77"/>
      <c r="J50" s="74"/>
      <c r="K50" s="81"/>
    </row>
    <row r="51" spans="1:11" ht="20.149999999999999" customHeight="1" thickBot="1" x14ac:dyDescent="0.4">
      <c r="A51" s="90"/>
      <c r="B51" s="135"/>
      <c r="C51" s="92"/>
      <c r="D51" s="92"/>
      <c r="E51" s="93"/>
      <c r="F51" s="91"/>
      <c r="G51" s="93"/>
      <c r="H51" s="91"/>
      <c r="I51" s="93"/>
      <c r="J51" s="91"/>
      <c r="K51" s="94"/>
    </row>
    <row r="52" spans="1:1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8" spans="1:11" x14ac:dyDescent="0.35">
      <c r="A58" s="95"/>
    </row>
    <row r="59" spans="1:11" x14ac:dyDescent="0.35">
      <c r="A59" s="96"/>
    </row>
  </sheetData>
  <mergeCells count="6">
    <mergeCell ref="A6:K6"/>
    <mergeCell ref="A1:K1"/>
    <mergeCell ref="A2:K2"/>
    <mergeCell ref="A3:K3"/>
    <mergeCell ref="A4:K4"/>
    <mergeCell ref="A5:K5"/>
  </mergeCells>
  <printOptions horizontalCentered="1"/>
  <pageMargins left="0.7" right="0.7" top="0.5" bottom="0.5" header="0" footer="0"/>
  <pageSetup scale="67" fitToHeight="0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29C42-D057-4DB1-A65D-408408650C3B}">
  <dimension ref="A1:M59"/>
  <sheetViews>
    <sheetView topLeftCell="A5" zoomScale="80" zoomScaleNormal="80" workbookViewId="0">
      <selection activeCell="A42" sqref="A42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48</v>
      </c>
      <c r="B5" s="10"/>
      <c r="C5" s="262" t="s">
        <v>59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796</v>
      </c>
      <c r="C10" s="251"/>
      <c r="D10" s="39"/>
      <c r="E10" s="14" t="s">
        <v>4</v>
      </c>
      <c r="F10" s="247" t="s">
        <v>595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797</v>
      </c>
      <c r="C11" s="251"/>
      <c r="D11" s="39"/>
      <c r="E11" s="14" t="s">
        <v>5</v>
      </c>
      <c r="F11" s="247"/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596</v>
      </c>
      <c r="C13" s="251"/>
      <c r="D13" s="39"/>
      <c r="E13" s="14" t="s">
        <v>7</v>
      </c>
      <c r="F13" s="247"/>
      <c r="G13" s="248"/>
      <c r="H13" s="11"/>
      <c r="I13" s="11"/>
    </row>
    <row r="14" spans="1:13" ht="15.75" customHeight="1" x14ac:dyDescent="0.35">
      <c r="A14" s="14" t="s">
        <v>7</v>
      </c>
      <c r="B14" s="247" t="s">
        <v>597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4" t="s">
        <v>10</v>
      </c>
      <c r="B21" s="245" t="s">
        <v>798</v>
      </c>
      <c r="C21" s="342"/>
      <c r="D21" s="48"/>
      <c r="E21" s="17" t="s">
        <v>10</v>
      </c>
      <c r="F21" s="254"/>
      <c r="G21" s="269"/>
      <c r="H21" s="11"/>
      <c r="I21" s="11"/>
    </row>
    <row r="22" spans="1:9" ht="15.75" customHeight="1" x14ac:dyDescent="0.35">
      <c r="A22" s="14" t="s">
        <v>11</v>
      </c>
      <c r="B22" s="341" t="s">
        <v>799</v>
      </c>
      <c r="C22" s="343"/>
      <c r="D22" s="42"/>
      <c r="E22" s="14" t="s">
        <v>11</v>
      </c>
      <c r="F22" s="247" t="s">
        <v>488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51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800</v>
      </c>
      <c r="C24" s="252"/>
      <c r="D24" s="42"/>
      <c r="E24" s="16" t="s">
        <v>13</v>
      </c>
      <c r="F24" s="249" t="s">
        <v>598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49"/>
      <c r="F25" s="46"/>
      <c r="G25" s="46"/>
      <c r="H25" s="11"/>
      <c r="I25" s="11"/>
    </row>
    <row r="26" spans="1:9" ht="20.149999999999999" customHeight="1" thickBot="1" x14ac:dyDescent="0.4">
      <c r="A26" s="242" t="s">
        <v>14</v>
      </c>
      <c r="B26" s="243"/>
      <c r="C26" s="244"/>
      <c r="D26" s="47"/>
      <c r="E26" s="242" t="s">
        <v>14</v>
      </c>
      <c r="F26" s="243"/>
      <c r="G26" s="244"/>
      <c r="H26" s="11"/>
      <c r="I26" s="11"/>
    </row>
    <row r="27" spans="1:9" ht="18.5" thickBot="1" x14ac:dyDescent="0.4">
      <c r="A27" s="56" t="s">
        <v>8</v>
      </c>
      <c r="B27" s="19" t="s">
        <v>15</v>
      </c>
      <c r="C27" s="20" t="s">
        <v>16</v>
      </c>
      <c r="D27" s="48"/>
      <c r="E27" s="57" t="s">
        <v>8</v>
      </c>
      <c r="F27" s="19" t="s">
        <v>15</v>
      </c>
      <c r="G27" s="20" t="s">
        <v>16</v>
      </c>
      <c r="H27" s="11"/>
      <c r="I27" s="11"/>
    </row>
    <row r="28" spans="1:9" ht="15.75" customHeight="1" x14ac:dyDescent="0.35">
      <c r="A28" s="14" t="s">
        <v>38</v>
      </c>
      <c r="B28" s="21" t="s">
        <v>483</v>
      </c>
      <c r="C28" s="22"/>
      <c r="D28" s="42"/>
      <c r="E28" s="14" t="s">
        <v>17</v>
      </c>
      <c r="F28" s="21" t="s">
        <v>483</v>
      </c>
      <c r="G28" s="22"/>
      <c r="H28" s="11"/>
      <c r="I28" s="11"/>
    </row>
    <row r="29" spans="1:9" ht="15.75" customHeight="1" x14ac:dyDescent="0.35">
      <c r="A29" s="53" t="s">
        <v>18</v>
      </c>
      <c r="B29" s="23" t="s">
        <v>484</v>
      </c>
      <c r="C29" s="24"/>
      <c r="D29" s="42"/>
      <c r="E29" s="34" t="s">
        <v>19</v>
      </c>
      <c r="F29" s="58" t="s">
        <v>489</v>
      </c>
      <c r="G29" s="24"/>
      <c r="H29" s="11"/>
      <c r="I29" s="11"/>
    </row>
    <row r="30" spans="1:9" ht="15.75" customHeight="1" x14ac:dyDescent="0.35">
      <c r="A30" s="14" t="s">
        <v>39</v>
      </c>
      <c r="B30" s="23" t="s">
        <v>485</v>
      </c>
      <c r="C30" s="24"/>
      <c r="D30" s="42"/>
      <c r="E30" s="34" t="s">
        <v>40</v>
      </c>
      <c r="F30" s="58"/>
      <c r="G30" s="24"/>
      <c r="H30" s="11"/>
      <c r="I30" s="11"/>
    </row>
    <row r="31" spans="1:9" ht="15.75" customHeight="1" x14ac:dyDescent="0.35">
      <c r="A31" s="14" t="s">
        <v>19</v>
      </c>
      <c r="B31" s="23" t="s">
        <v>460</v>
      </c>
      <c r="C31" s="24"/>
      <c r="D31" s="42"/>
      <c r="E31" s="34" t="s">
        <v>20</v>
      </c>
      <c r="F31" s="58" t="s">
        <v>449</v>
      </c>
      <c r="G31" s="24"/>
      <c r="H31" s="11"/>
      <c r="I31" s="11"/>
    </row>
    <row r="32" spans="1:9" ht="15.75" customHeight="1" x14ac:dyDescent="0.35">
      <c r="A32" s="34" t="s">
        <v>40</v>
      </c>
      <c r="B32" s="23"/>
      <c r="C32" s="24"/>
      <c r="D32" s="42"/>
      <c r="E32" s="34" t="s">
        <v>21</v>
      </c>
      <c r="F32" s="58" t="s">
        <v>598</v>
      </c>
      <c r="G32" s="24"/>
      <c r="H32" s="11"/>
      <c r="I32" s="11"/>
    </row>
    <row r="33" spans="1:9" ht="15.75" customHeight="1" x14ac:dyDescent="0.35">
      <c r="A33" s="14" t="s">
        <v>20</v>
      </c>
      <c r="B33" s="26" t="s">
        <v>449</v>
      </c>
      <c r="C33" s="27"/>
      <c r="D33" s="42"/>
      <c r="E33" s="34" t="s">
        <v>22</v>
      </c>
      <c r="F33" s="26" t="s">
        <v>607</v>
      </c>
      <c r="G33" s="27"/>
      <c r="H33" s="11"/>
      <c r="I33" s="11"/>
    </row>
    <row r="34" spans="1:9" ht="15.75" customHeight="1" x14ac:dyDescent="0.35">
      <c r="A34" s="14" t="s">
        <v>21</v>
      </c>
      <c r="B34" s="26" t="s">
        <v>801</v>
      </c>
      <c r="C34" s="15"/>
      <c r="D34" s="42"/>
      <c r="E34" s="59"/>
      <c r="F34" s="26"/>
      <c r="G34" s="15"/>
      <c r="H34" s="11"/>
      <c r="I34" s="11"/>
    </row>
    <row r="35" spans="1:9" ht="15.75" customHeight="1" thickBot="1" x14ac:dyDescent="0.4">
      <c r="A35" s="16" t="s">
        <v>22</v>
      </c>
      <c r="B35" s="28" t="s">
        <v>487</v>
      </c>
      <c r="C35" s="29"/>
      <c r="D35" s="42"/>
      <c r="E35" s="60"/>
      <c r="F35" s="28"/>
      <c r="G35" s="29"/>
      <c r="H35" s="11"/>
      <c r="I35" s="11"/>
    </row>
    <row r="36" spans="1:9" ht="15.75" customHeight="1" thickBot="1" x14ac:dyDescent="0.4">
      <c r="A36" s="61"/>
      <c r="B36" s="45"/>
      <c r="C36" s="45"/>
      <c r="D36" s="42"/>
      <c r="E36" s="42"/>
      <c r="F36" s="46"/>
      <c r="G36" s="46"/>
      <c r="H36" s="11"/>
      <c r="I36" s="11"/>
    </row>
    <row r="37" spans="1:9" ht="18.5" thickBot="1" x14ac:dyDescent="0.4">
      <c r="A37" s="242" t="s">
        <v>23</v>
      </c>
      <c r="B37" s="243"/>
      <c r="C37" s="244"/>
      <c r="D37" s="42"/>
      <c r="E37" s="242" t="s">
        <v>23</v>
      </c>
      <c r="F37" s="243"/>
      <c r="G37" s="244"/>
      <c r="H37" s="11"/>
      <c r="I37" s="11"/>
    </row>
    <row r="38" spans="1:9" ht="18.5" thickBot="1" x14ac:dyDescent="0.4">
      <c r="A38" s="56"/>
      <c r="B38" s="19" t="s">
        <v>15</v>
      </c>
      <c r="C38" s="20" t="s">
        <v>16</v>
      </c>
      <c r="D38" s="42"/>
      <c r="E38" s="56"/>
      <c r="F38" s="19" t="s">
        <v>15</v>
      </c>
      <c r="G38" s="20" t="s">
        <v>16</v>
      </c>
      <c r="H38" s="11"/>
      <c r="I38" s="11"/>
    </row>
    <row r="39" spans="1:9" ht="15.75" customHeight="1" x14ac:dyDescent="0.35">
      <c r="A39" s="14" t="s">
        <v>24</v>
      </c>
      <c r="B39" s="30"/>
      <c r="C39" s="31"/>
      <c r="D39" s="42"/>
      <c r="E39" s="14" t="s">
        <v>24</v>
      </c>
      <c r="F39" s="62"/>
      <c r="G39" s="63"/>
      <c r="H39" s="11"/>
      <c r="I39" s="11"/>
    </row>
    <row r="40" spans="1:9" ht="15.75" customHeight="1" x14ac:dyDescent="0.35">
      <c r="A40" s="14" t="s">
        <v>25</v>
      </c>
      <c r="B40" s="32"/>
      <c r="C40" s="33"/>
      <c r="D40" s="42"/>
      <c r="E40" s="14" t="s">
        <v>25</v>
      </c>
      <c r="F40" s="32"/>
      <c r="G40" s="64"/>
      <c r="H40" s="11"/>
      <c r="I40" s="11"/>
    </row>
    <row r="41" spans="1:9" ht="15.75" customHeight="1" x14ac:dyDescent="0.35">
      <c r="A41" s="14" t="s">
        <v>26</v>
      </c>
      <c r="B41" s="23" t="s">
        <v>608</v>
      </c>
      <c r="C41" s="24"/>
      <c r="D41" s="42"/>
      <c r="E41" s="14" t="s">
        <v>26</v>
      </c>
      <c r="F41" s="23"/>
      <c r="G41" s="24"/>
      <c r="H41" s="11"/>
      <c r="I41" s="11"/>
    </row>
    <row r="42" spans="1:9" ht="15.75" customHeight="1" x14ac:dyDescent="0.35">
      <c r="A42" s="14"/>
      <c r="B42" s="18"/>
      <c r="C42" s="24"/>
      <c r="D42" s="42"/>
      <c r="E42" s="14"/>
      <c r="F42" s="23"/>
      <c r="G42" s="22"/>
      <c r="H42" s="11"/>
      <c r="I42" s="11"/>
    </row>
    <row r="43" spans="1:9" ht="15.75" customHeight="1" x14ac:dyDescent="0.35">
      <c r="A43" s="14"/>
      <c r="B43" s="18"/>
      <c r="C43" s="24"/>
      <c r="D43" s="42"/>
      <c r="E43" s="14" t="s">
        <v>8</v>
      </c>
      <c r="F43" s="23"/>
      <c r="G43" s="22"/>
      <c r="H43" s="11"/>
      <c r="I43" s="11"/>
    </row>
    <row r="44" spans="1:9" ht="15.75" customHeight="1" x14ac:dyDescent="0.35">
      <c r="A44" s="14" t="s">
        <v>43</v>
      </c>
      <c r="B44" s="26" t="s">
        <v>763</v>
      </c>
      <c r="C44" s="25"/>
      <c r="D44" s="42"/>
      <c r="E44" s="53"/>
      <c r="F44" s="65"/>
      <c r="G44" s="66"/>
      <c r="H44" s="11"/>
      <c r="I44" s="11"/>
    </row>
    <row r="45" spans="1:9" ht="15.75" customHeight="1" x14ac:dyDescent="0.35">
      <c r="A45" s="53" t="s">
        <v>756</v>
      </c>
      <c r="B45" s="26" t="s">
        <v>760</v>
      </c>
      <c r="C45" s="15"/>
      <c r="D45" s="42"/>
      <c r="E45" s="53"/>
      <c r="F45" s="67"/>
      <c r="G45" s="68"/>
      <c r="H45" s="11"/>
      <c r="I45" s="11"/>
    </row>
    <row r="46" spans="1:9" ht="15.75" customHeight="1" x14ac:dyDescent="0.35">
      <c r="A46" s="14" t="s">
        <v>758</v>
      </c>
      <c r="B46" s="67" t="s">
        <v>757</v>
      </c>
      <c r="C46" s="22"/>
      <c r="D46" s="42"/>
      <c r="E46" s="14"/>
      <c r="F46" s="26"/>
      <c r="G46" s="15"/>
      <c r="H46" s="11"/>
      <c r="I46" s="11"/>
    </row>
    <row r="47" spans="1:9" ht="15.75" customHeight="1" x14ac:dyDescent="0.35">
      <c r="A47" s="14" t="s">
        <v>759</v>
      </c>
      <c r="B47" s="26" t="s">
        <v>761</v>
      </c>
      <c r="C47" s="22"/>
      <c r="D47" s="42"/>
      <c r="E47" s="34" t="s">
        <v>27</v>
      </c>
      <c r="F47" s="26"/>
      <c r="G47" s="24"/>
      <c r="H47" s="11"/>
      <c r="I47" s="11"/>
    </row>
    <row r="48" spans="1:9" ht="15.75" customHeight="1" x14ac:dyDescent="0.35">
      <c r="A48" s="34" t="s">
        <v>27</v>
      </c>
      <c r="B48" s="26" t="s">
        <v>762</v>
      </c>
      <c r="C48" s="25"/>
      <c r="D48" s="42"/>
      <c r="E48" s="69" t="s">
        <v>8</v>
      </c>
      <c r="F48" s="26"/>
      <c r="G48" s="25"/>
      <c r="H48" s="11"/>
      <c r="I48" s="11"/>
    </row>
    <row r="49" spans="1:9" ht="15.75" customHeight="1" thickBot="1" x14ac:dyDescent="0.4">
      <c r="A49" s="16" t="s">
        <v>28</v>
      </c>
      <c r="B49" s="28" t="s">
        <v>486</v>
      </c>
      <c r="C49" s="35"/>
      <c r="D49" s="42"/>
      <c r="E49" s="70" t="s">
        <v>28</v>
      </c>
      <c r="F49" s="28" t="s">
        <v>467</v>
      </c>
      <c r="G49" s="35"/>
      <c r="H49" s="11"/>
      <c r="I49" s="11"/>
    </row>
    <row r="50" spans="1:9" x14ac:dyDescent="0.35">
      <c r="A50" s="37"/>
      <c r="B50" s="37"/>
      <c r="C50" s="37"/>
      <c r="D50" s="37"/>
      <c r="E50" s="37"/>
      <c r="F50" s="37"/>
      <c r="G50" s="37"/>
      <c r="H50" s="11"/>
      <c r="I50" s="11"/>
    </row>
    <row r="51" spans="1:9" x14ac:dyDescent="0.35">
      <c r="A51" s="37"/>
      <c r="B51" s="37"/>
      <c r="C51" s="37"/>
      <c r="D51" s="37"/>
      <c r="E51" s="37"/>
      <c r="F51" s="37"/>
      <c r="G51" s="37"/>
      <c r="H51" s="11"/>
      <c r="I51" s="11"/>
    </row>
    <row r="52" spans="1:9" x14ac:dyDescent="0.35">
      <c r="A52" s="37"/>
      <c r="B52" s="37"/>
      <c r="C52" s="37"/>
      <c r="D52" s="37"/>
      <c r="E52" s="37"/>
      <c r="F52" s="37"/>
      <c r="G52" s="37"/>
      <c r="H52" s="11"/>
      <c r="I52" s="11"/>
    </row>
    <row r="53" spans="1:9" x14ac:dyDescent="0.35">
      <c r="A53" s="37"/>
      <c r="B53" s="37"/>
      <c r="C53" s="37"/>
      <c r="D53" s="37"/>
      <c r="E53" s="37"/>
      <c r="F53" s="37"/>
      <c r="G53" s="37"/>
      <c r="H53" s="11"/>
      <c r="I53" s="11"/>
    </row>
    <row r="54" spans="1:9" x14ac:dyDescent="0.35">
      <c r="A54" s="11"/>
      <c r="B54" s="11"/>
      <c r="C54" s="11"/>
      <c r="D54" s="11"/>
      <c r="E54" s="11"/>
      <c r="F54" s="11"/>
      <c r="G54" s="11"/>
      <c r="H54" s="11"/>
      <c r="I54" s="11"/>
    </row>
    <row r="55" spans="1:9" x14ac:dyDescent="0.35">
      <c r="A55" s="11"/>
      <c r="B55" s="11"/>
      <c r="C55" s="11"/>
      <c r="D55" s="11"/>
      <c r="E55" s="11"/>
      <c r="F55" s="11"/>
      <c r="G55" s="11"/>
      <c r="H55" s="11"/>
      <c r="I55" s="11"/>
    </row>
    <row r="56" spans="1:9" x14ac:dyDescent="0.35">
      <c r="A56" s="11"/>
      <c r="B56" s="11"/>
      <c r="C56" s="11"/>
      <c r="D56" s="11"/>
      <c r="E56" s="11"/>
      <c r="F56" s="11"/>
      <c r="G56" s="11"/>
      <c r="H56" s="11"/>
      <c r="I56" s="11"/>
    </row>
    <row r="57" spans="1:9" x14ac:dyDescent="0.35">
      <c r="A57" s="11"/>
      <c r="B57" s="11"/>
      <c r="C57" s="11"/>
      <c r="D57" s="11"/>
      <c r="E57" s="11"/>
      <c r="F57" s="11"/>
      <c r="G57" s="11"/>
      <c r="H57" s="11"/>
      <c r="I57" s="11"/>
    </row>
    <row r="58" spans="1:9" x14ac:dyDescent="0.35">
      <c r="A58" s="11"/>
      <c r="B58" s="11"/>
      <c r="C58" s="11"/>
      <c r="D58" s="11"/>
      <c r="E58" s="11"/>
      <c r="F58" s="11"/>
      <c r="G58" s="11"/>
      <c r="H58" s="11"/>
      <c r="I58" s="11"/>
    </row>
    <row r="59" spans="1:9" x14ac:dyDescent="0.35">
      <c r="A59" s="11"/>
      <c r="B59" s="11"/>
      <c r="C59" s="11"/>
      <c r="D59" s="11"/>
      <c r="E59" s="11"/>
      <c r="F59" s="11"/>
      <c r="G59" s="11"/>
      <c r="H59" s="11"/>
      <c r="I59" s="11"/>
    </row>
  </sheetData>
  <mergeCells count="43">
    <mergeCell ref="A26:C26"/>
    <mergeCell ref="E26:G26"/>
    <mergeCell ref="A37:C37"/>
    <mergeCell ref="E37:G37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1FA1-AAC0-4A58-B387-5CD09E46A23F}">
  <sheetPr>
    <pageSetUpPr fitToPage="1"/>
  </sheetPr>
  <dimension ref="A1:M57"/>
  <sheetViews>
    <sheetView zoomScale="80" zoomScaleNormal="80" workbookViewId="0">
      <selection activeCell="H31" sqref="H31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490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491</v>
      </c>
      <c r="B8" s="101" t="s">
        <v>514</v>
      </c>
      <c r="C8" s="75" t="s">
        <v>480</v>
      </c>
      <c r="D8" s="102">
        <v>8</v>
      </c>
      <c r="E8" s="102">
        <v>150</v>
      </c>
      <c r="F8" s="102"/>
      <c r="G8" s="102"/>
      <c r="H8" s="103">
        <f t="shared" ref="H8:H31" si="0">G8/E8</f>
        <v>0</v>
      </c>
    </row>
    <row r="9" spans="1:13" ht="20.149999999999999" customHeight="1" x14ac:dyDescent="0.35">
      <c r="A9" s="100" t="s">
        <v>492</v>
      </c>
      <c r="B9" s="101" t="s">
        <v>514</v>
      </c>
      <c r="C9" s="75" t="s">
        <v>480</v>
      </c>
      <c r="D9" s="102">
        <v>8</v>
      </c>
      <c r="E9" s="102">
        <v>150</v>
      </c>
      <c r="F9" s="102"/>
      <c r="G9" s="102"/>
      <c r="H9" s="103">
        <f t="shared" ref="H9:H21" si="1">G9/E9</f>
        <v>0</v>
      </c>
    </row>
    <row r="10" spans="1:13" ht="20.149999999999999" customHeight="1" x14ac:dyDescent="0.35">
      <c r="A10" s="100" t="s">
        <v>493</v>
      </c>
      <c r="B10" s="101" t="s">
        <v>514</v>
      </c>
      <c r="C10" s="75" t="s">
        <v>480</v>
      </c>
      <c r="D10" s="102">
        <v>8</v>
      </c>
      <c r="E10" s="102">
        <v>150</v>
      </c>
      <c r="F10" s="102"/>
      <c r="G10" s="102"/>
      <c r="H10" s="103">
        <f t="shared" si="1"/>
        <v>0</v>
      </c>
    </row>
    <row r="11" spans="1:13" ht="20.149999999999999" customHeight="1" x14ac:dyDescent="0.35">
      <c r="A11" s="100" t="s">
        <v>494</v>
      </c>
      <c r="B11" s="101" t="s">
        <v>514</v>
      </c>
      <c r="C11" s="75" t="s">
        <v>480</v>
      </c>
      <c r="D11" s="102">
        <v>8</v>
      </c>
      <c r="E11" s="102">
        <v>150</v>
      </c>
      <c r="F11" s="102"/>
      <c r="G11" s="102"/>
      <c r="H11" s="103">
        <f t="shared" si="1"/>
        <v>0</v>
      </c>
    </row>
    <row r="12" spans="1:13" s="114" customFormat="1" ht="20.149999999999999" customHeight="1" x14ac:dyDescent="0.35">
      <c r="A12" s="100" t="s">
        <v>495</v>
      </c>
      <c r="B12" s="101" t="s">
        <v>514</v>
      </c>
      <c r="C12" s="75" t="s">
        <v>480</v>
      </c>
      <c r="D12" s="102">
        <v>8</v>
      </c>
      <c r="E12" s="102">
        <v>150</v>
      </c>
      <c r="F12" s="102"/>
      <c r="G12" s="102"/>
      <c r="H12" s="103">
        <f t="shared" si="1"/>
        <v>0</v>
      </c>
    </row>
    <row r="13" spans="1:13" s="114" customFormat="1" ht="20.149999999999999" customHeight="1" x14ac:dyDescent="0.35">
      <c r="A13" s="100" t="s">
        <v>496</v>
      </c>
      <c r="B13" s="101" t="s">
        <v>514</v>
      </c>
      <c r="C13" s="75" t="s">
        <v>480</v>
      </c>
      <c r="D13" s="102">
        <v>8</v>
      </c>
      <c r="E13" s="102">
        <v>150</v>
      </c>
      <c r="F13" s="102"/>
      <c r="G13" s="102"/>
      <c r="H13" s="103">
        <f t="shared" si="1"/>
        <v>0</v>
      </c>
    </row>
    <row r="14" spans="1:13" s="114" customFormat="1" ht="20.149999999999999" customHeight="1" x14ac:dyDescent="0.35">
      <c r="A14" s="100" t="s">
        <v>497</v>
      </c>
      <c r="B14" s="101" t="s">
        <v>514</v>
      </c>
      <c r="C14" s="75" t="s">
        <v>480</v>
      </c>
      <c r="D14" s="102">
        <v>8</v>
      </c>
      <c r="E14" s="102">
        <v>150</v>
      </c>
      <c r="F14" s="102"/>
      <c r="G14" s="102"/>
      <c r="H14" s="103">
        <f t="shared" si="1"/>
        <v>0</v>
      </c>
    </row>
    <row r="15" spans="1:13" s="114" customFormat="1" ht="20.149999999999999" customHeight="1" x14ac:dyDescent="0.35">
      <c r="A15" s="100" t="s">
        <v>498</v>
      </c>
      <c r="B15" s="101" t="s">
        <v>514</v>
      </c>
      <c r="C15" s="75" t="s">
        <v>113</v>
      </c>
      <c r="D15" s="102" t="s">
        <v>116</v>
      </c>
      <c r="E15" s="102">
        <v>120</v>
      </c>
      <c r="F15" s="102"/>
      <c r="G15" s="102"/>
      <c r="H15" s="103">
        <f t="shared" si="1"/>
        <v>0</v>
      </c>
    </row>
    <row r="16" spans="1:13" s="114" customFormat="1" ht="20.149999999999999" customHeight="1" x14ac:dyDescent="0.35">
      <c r="A16" s="100" t="s">
        <v>499</v>
      </c>
      <c r="B16" s="101" t="s">
        <v>515</v>
      </c>
      <c r="C16" s="75" t="s">
        <v>481</v>
      </c>
      <c r="D16" s="105" t="s">
        <v>482</v>
      </c>
      <c r="E16" s="102">
        <v>550</v>
      </c>
      <c r="F16" s="102"/>
      <c r="G16" s="102"/>
      <c r="H16" s="103">
        <f t="shared" si="1"/>
        <v>0</v>
      </c>
    </row>
    <row r="17" spans="1:8" ht="20.149999999999999" customHeight="1" x14ac:dyDescent="0.35">
      <c r="A17" s="100" t="s">
        <v>500</v>
      </c>
      <c r="B17" s="101" t="s">
        <v>514</v>
      </c>
      <c r="C17" s="75" t="s">
        <v>480</v>
      </c>
      <c r="D17" s="102">
        <v>8</v>
      </c>
      <c r="E17" s="102">
        <v>250</v>
      </c>
      <c r="F17" s="102"/>
      <c r="G17" s="102"/>
      <c r="H17" s="103">
        <f t="shared" si="1"/>
        <v>0</v>
      </c>
    </row>
    <row r="18" spans="1:8" ht="20.149999999999999" customHeight="1" x14ac:dyDescent="0.35">
      <c r="A18" s="100" t="s">
        <v>501</v>
      </c>
      <c r="B18" s="101" t="s">
        <v>514</v>
      </c>
      <c r="C18" s="75" t="s">
        <v>480</v>
      </c>
      <c r="D18" s="102">
        <v>8</v>
      </c>
      <c r="E18" s="102">
        <v>250</v>
      </c>
      <c r="F18" s="102"/>
      <c r="G18" s="102"/>
      <c r="H18" s="103">
        <f t="shared" si="1"/>
        <v>0</v>
      </c>
    </row>
    <row r="19" spans="1:8" ht="20.149999999999999" customHeight="1" x14ac:dyDescent="0.35">
      <c r="A19" s="100" t="s">
        <v>502</v>
      </c>
      <c r="B19" s="101" t="s">
        <v>514</v>
      </c>
      <c r="C19" s="75" t="s">
        <v>480</v>
      </c>
      <c r="D19" s="102">
        <v>8</v>
      </c>
      <c r="E19" s="102">
        <v>250</v>
      </c>
      <c r="F19" s="102"/>
      <c r="G19" s="102"/>
      <c r="H19" s="103">
        <f t="shared" si="1"/>
        <v>0</v>
      </c>
    </row>
    <row r="20" spans="1:8" s="114" customFormat="1" ht="20.149999999999999" customHeight="1" x14ac:dyDescent="0.35">
      <c r="A20" s="100" t="s">
        <v>503</v>
      </c>
      <c r="B20" s="101" t="s">
        <v>514</v>
      </c>
      <c r="C20" s="75" t="s">
        <v>480</v>
      </c>
      <c r="D20" s="102">
        <v>8</v>
      </c>
      <c r="E20" s="102">
        <v>250</v>
      </c>
      <c r="F20" s="102"/>
      <c r="G20" s="102"/>
      <c r="H20" s="103">
        <f t="shared" si="1"/>
        <v>0</v>
      </c>
    </row>
    <row r="21" spans="1:8" ht="20.149999999999999" customHeight="1" x14ac:dyDescent="0.35">
      <c r="A21" s="100" t="s">
        <v>504</v>
      </c>
      <c r="B21" s="101" t="s">
        <v>514</v>
      </c>
      <c r="C21" s="75" t="s">
        <v>480</v>
      </c>
      <c r="D21" s="102">
        <v>8</v>
      </c>
      <c r="E21" s="102">
        <v>250</v>
      </c>
      <c r="F21" s="102"/>
      <c r="G21" s="102"/>
      <c r="H21" s="103">
        <f t="shared" si="1"/>
        <v>0</v>
      </c>
    </row>
    <row r="22" spans="1:8" ht="20.149999999999999" customHeight="1" x14ac:dyDescent="0.35">
      <c r="A22" s="100" t="s">
        <v>505</v>
      </c>
      <c r="B22" s="104" t="s">
        <v>516</v>
      </c>
      <c r="C22" s="75" t="s">
        <v>480</v>
      </c>
      <c r="D22" s="105">
        <v>8</v>
      </c>
      <c r="E22" s="105">
        <v>230</v>
      </c>
      <c r="F22" s="105"/>
      <c r="G22" s="105"/>
      <c r="H22" s="106">
        <f t="shared" si="0"/>
        <v>0</v>
      </c>
    </row>
    <row r="23" spans="1:8" ht="20.149999999999999" customHeight="1" x14ac:dyDescent="0.35">
      <c r="A23" s="100" t="s">
        <v>506</v>
      </c>
      <c r="B23" s="104" t="s">
        <v>516</v>
      </c>
      <c r="C23" s="75" t="s">
        <v>480</v>
      </c>
      <c r="D23" s="105">
        <v>8</v>
      </c>
      <c r="E23" s="105">
        <v>230</v>
      </c>
      <c r="F23" s="105"/>
      <c r="G23" s="105"/>
      <c r="H23" s="106">
        <f t="shared" si="0"/>
        <v>0</v>
      </c>
    </row>
    <row r="24" spans="1:8" ht="20.149999999999999" customHeight="1" x14ac:dyDescent="0.35">
      <c r="A24" s="100" t="s">
        <v>507</v>
      </c>
      <c r="B24" s="104" t="s">
        <v>516</v>
      </c>
      <c r="C24" s="75" t="s">
        <v>480</v>
      </c>
      <c r="D24" s="105">
        <v>8</v>
      </c>
      <c r="E24" s="105">
        <v>230</v>
      </c>
      <c r="F24" s="105"/>
      <c r="G24" s="105"/>
      <c r="H24" s="106">
        <f t="shared" si="0"/>
        <v>0</v>
      </c>
    </row>
    <row r="25" spans="1:8" ht="20.149999999999999" customHeight="1" x14ac:dyDescent="0.35">
      <c r="A25" s="100" t="s">
        <v>508</v>
      </c>
      <c r="B25" s="104" t="s">
        <v>516</v>
      </c>
      <c r="C25" s="75" t="s">
        <v>480</v>
      </c>
      <c r="D25" s="105">
        <v>8</v>
      </c>
      <c r="E25" s="105">
        <v>230</v>
      </c>
      <c r="F25" s="105"/>
      <c r="G25" s="105"/>
      <c r="H25" s="106">
        <f t="shared" si="0"/>
        <v>0</v>
      </c>
    </row>
    <row r="26" spans="1:8" ht="20.149999999999999" customHeight="1" x14ac:dyDescent="0.35">
      <c r="A26" s="100" t="s">
        <v>509</v>
      </c>
      <c r="B26" s="104" t="s">
        <v>516</v>
      </c>
      <c r="C26" s="75" t="s">
        <v>480</v>
      </c>
      <c r="D26" s="105">
        <v>8</v>
      </c>
      <c r="E26" s="105">
        <v>230</v>
      </c>
      <c r="F26" s="105"/>
      <c r="G26" s="105"/>
      <c r="H26" s="106">
        <f t="shared" si="0"/>
        <v>0</v>
      </c>
    </row>
    <row r="27" spans="1:8" ht="20.149999999999999" customHeight="1" x14ac:dyDescent="0.35">
      <c r="A27" s="100" t="s">
        <v>510</v>
      </c>
      <c r="B27" s="104" t="s">
        <v>516</v>
      </c>
      <c r="C27" s="88" t="s">
        <v>481</v>
      </c>
      <c r="D27" s="105" t="s">
        <v>482</v>
      </c>
      <c r="E27" s="105">
        <v>570</v>
      </c>
      <c r="F27" s="105"/>
      <c r="G27" s="105"/>
      <c r="H27" s="106">
        <f t="shared" si="0"/>
        <v>0</v>
      </c>
    </row>
    <row r="28" spans="1:8" ht="20.149999999999999" customHeight="1" x14ac:dyDescent="0.35">
      <c r="A28" s="100" t="s">
        <v>511</v>
      </c>
      <c r="B28" s="104" t="s">
        <v>516</v>
      </c>
      <c r="C28" s="88" t="s">
        <v>481</v>
      </c>
      <c r="D28" s="105" t="s">
        <v>482</v>
      </c>
      <c r="E28" s="105">
        <v>570</v>
      </c>
      <c r="F28" s="105"/>
      <c r="G28" s="105"/>
      <c r="H28" s="106">
        <f t="shared" si="0"/>
        <v>0</v>
      </c>
    </row>
    <row r="29" spans="1:8" ht="20.149999999999999" customHeight="1" x14ac:dyDescent="0.35">
      <c r="A29" s="100" t="s">
        <v>512</v>
      </c>
      <c r="B29" s="104" t="s">
        <v>516</v>
      </c>
      <c r="C29" s="88" t="s">
        <v>481</v>
      </c>
      <c r="D29" s="105" t="s">
        <v>482</v>
      </c>
      <c r="E29" s="105">
        <v>570</v>
      </c>
      <c r="F29" s="105"/>
      <c r="G29" s="105"/>
      <c r="H29" s="106">
        <f t="shared" si="0"/>
        <v>0</v>
      </c>
    </row>
    <row r="30" spans="1:8" ht="20.149999999999999" customHeight="1" x14ac:dyDescent="0.35">
      <c r="A30" s="100" t="s">
        <v>513</v>
      </c>
      <c r="B30" s="104" t="s">
        <v>516</v>
      </c>
      <c r="C30" s="88" t="s">
        <v>481</v>
      </c>
      <c r="D30" s="105" t="s">
        <v>482</v>
      </c>
      <c r="E30" s="105">
        <v>570</v>
      </c>
      <c r="F30" s="105"/>
      <c r="G30" s="105"/>
      <c r="H30" s="106">
        <f t="shared" si="0"/>
        <v>0</v>
      </c>
    </row>
    <row r="31" spans="1:8" ht="20.149999999999999" customHeight="1" x14ac:dyDescent="0.35">
      <c r="A31" s="100"/>
      <c r="B31" s="104"/>
      <c r="C31" s="88"/>
      <c r="D31" s="105"/>
      <c r="E31" s="110">
        <f>SUM(E8:E30)</f>
        <v>6400</v>
      </c>
      <c r="F31" s="105"/>
      <c r="G31" s="110">
        <f>SUM(G8:G30)</f>
        <v>0</v>
      </c>
      <c r="H31" s="112">
        <f t="shared" si="0"/>
        <v>0</v>
      </c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DCA44-298B-4704-B195-93C23ECEFD5B}">
  <sheetPr>
    <tabColor theme="9"/>
  </sheetPr>
  <dimension ref="A1:M65"/>
  <sheetViews>
    <sheetView tabSelected="1" topLeftCell="A6" zoomScale="80" zoomScaleNormal="80" workbookViewId="0">
      <selection activeCell="I21" sqref="I21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49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802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803</v>
      </c>
      <c r="C11" s="251"/>
      <c r="D11" s="39"/>
      <c r="E11" s="14" t="s">
        <v>5</v>
      </c>
      <c r="F11" s="247" t="s">
        <v>831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48"/>
      <c r="H13" s="11"/>
      <c r="I13" s="11"/>
    </row>
    <row r="14" spans="1:13" ht="15.75" customHeight="1" x14ac:dyDescent="0.35">
      <c r="A14" s="14" t="s">
        <v>862</v>
      </c>
      <c r="B14" s="247" t="s">
        <v>861</v>
      </c>
      <c r="C14" s="248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807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808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810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811</v>
      </c>
      <c r="D34" s="42"/>
      <c r="E34" s="14" t="s">
        <v>17</v>
      </c>
      <c r="F34" s="21" t="s">
        <v>826</v>
      </c>
      <c r="G34" s="22" t="s">
        <v>973</v>
      </c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 t="s">
        <v>812</v>
      </c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 t="s">
        <v>813</v>
      </c>
      <c r="D36" s="42"/>
      <c r="E36" s="34" t="s">
        <v>827</v>
      </c>
      <c r="F36" s="58"/>
      <c r="G36" s="24" t="s">
        <v>828</v>
      </c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 t="s">
        <v>814</v>
      </c>
      <c r="D37" s="42"/>
      <c r="E37" s="34" t="s">
        <v>20</v>
      </c>
      <c r="F37" s="58" t="s">
        <v>449</v>
      </c>
      <c r="G37" s="24" t="s">
        <v>829</v>
      </c>
      <c r="H37" s="11"/>
      <c r="I37" s="11"/>
    </row>
    <row r="38" spans="1:9" ht="15.75" customHeight="1" x14ac:dyDescent="0.35">
      <c r="A38" s="34" t="s">
        <v>40</v>
      </c>
      <c r="B38" s="23"/>
      <c r="C38" s="24" t="s">
        <v>815</v>
      </c>
      <c r="D38" s="42"/>
      <c r="E38" s="34" t="s">
        <v>21</v>
      </c>
      <c r="F38" s="58" t="s">
        <v>599</v>
      </c>
      <c r="G38" s="24" t="s">
        <v>830</v>
      </c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 t="s">
        <v>816</v>
      </c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 t="s">
        <v>817</v>
      </c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 t="s">
        <v>818</v>
      </c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>
        <v>-1.26</v>
      </c>
      <c r="D45" s="42"/>
      <c r="E45" s="14" t="s">
        <v>24</v>
      </c>
      <c r="F45" s="62"/>
      <c r="G45" s="63">
        <v>-1.21</v>
      </c>
      <c r="H45" s="11"/>
      <c r="I45" s="11"/>
    </row>
    <row r="46" spans="1:9" ht="15.75" customHeight="1" x14ac:dyDescent="0.35">
      <c r="A46" s="14" t="s">
        <v>25</v>
      </c>
      <c r="B46" s="32"/>
      <c r="C46" s="33">
        <v>0.85</v>
      </c>
      <c r="D46" s="42"/>
      <c r="E46" s="14" t="s">
        <v>25</v>
      </c>
      <c r="F46" s="32"/>
      <c r="G46" s="64">
        <v>0.05</v>
      </c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 t="s">
        <v>819</v>
      </c>
      <c r="D47" s="42"/>
      <c r="E47" s="14" t="s">
        <v>26</v>
      </c>
      <c r="F47" s="23"/>
      <c r="G47" s="24" t="s">
        <v>824</v>
      </c>
      <c r="H47" s="11"/>
      <c r="I47" s="11"/>
    </row>
    <row r="48" spans="1:9" ht="15.75" customHeight="1" x14ac:dyDescent="0.35">
      <c r="A48" s="14"/>
      <c r="B48" s="18"/>
      <c r="C48" s="24"/>
      <c r="D48" s="42"/>
      <c r="E48" s="14"/>
      <c r="F48" s="23"/>
      <c r="G48" s="22"/>
      <c r="H48" s="11"/>
      <c r="I48" s="11"/>
    </row>
    <row r="49" spans="1:9" ht="15.75" customHeight="1" x14ac:dyDescent="0.35">
      <c r="A49" s="14" t="s">
        <v>820</v>
      </c>
      <c r="B49" s="18"/>
      <c r="C49" s="24" t="s">
        <v>821</v>
      </c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 t="s">
        <v>755</v>
      </c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42</v>
      </c>
      <c r="B51" s="26" t="s">
        <v>765</v>
      </c>
      <c r="C51" s="15" t="s">
        <v>822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53" t="s">
        <v>756</v>
      </c>
      <c r="B52" s="26" t="s">
        <v>765</v>
      </c>
      <c r="C52" s="15" t="s">
        <v>836</v>
      </c>
      <c r="D52" s="42"/>
      <c r="E52" s="14" t="s">
        <v>42</v>
      </c>
      <c r="F52" s="26" t="s">
        <v>764</v>
      </c>
      <c r="G52" s="15" t="s">
        <v>825</v>
      </c>
      <c r="H52" s="11"/>
      <c r="I52" s="11"/>
    </row>
    <row r="53" spans="1:9" ht="15.75" customHeight="1" x14ac:dyDescent="0.35">
      <c r="A53" s="14" t="s">
        <v>758</v>
      </c>
      <c r="B53" s="67" t="s">
        <v>766</v>
      </c>
      <c r="C53" s="22" t="s">
        <v>864</v>
      </c>
      <c r="D53" s="42"/>
      <c r="E53" s="34" t="s">
        <v>27</v>
      </c>
      <c r="F53" s="26"/>
      <c r="G53" s="344" t="s">
        <v>834</v>
      </c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 t="s">
        <v>767</v>
      </c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 t="s">
        <v>823</v>
      </c>
      <c r="D55" s="42"/>
      <c r="E55" s="70" t="s">
        <v>28</v>
      </c>
      <c r="F55" s="28" t="s">
        <v>450</v>
      </c>
      <c r="G55" s="35" t="s">
        <v>835</v>
      </c>
      <c r="H55" s="11"/>
      <c r="I55" s="11"/>
    </row>
    <row r="56" spans="1:9" x14ac:dyDescent="0.35">
      <c r="A56" s="37" t="s">
        <v>833</v>
      </c>
      <c r="B56" s="37"/>
      <c r="C56" s="37">
        <v>-0.7</v>
      </c>
      <c r="D56" s="37"/>
      <c r="E56" s="37"/>
      <c r="F56" s="37"/>
      <c r="G56" s="37"/>
      <c r="H56" s="11"/>
      <c r="I56" s="11"/>
    </row>
    <row r="57" spans="1:9" x14ac:dyDescent="0.35">
      <c r="A57" s="37" t="s">
        <v>832</v>
      </c>
      <c r="B57" s="37"/>
      <c r="C57" s="37"/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98CB-7E3B-4BE3-BDFA-DA305D8EB45B}">
  <sheetPr>
    <tabColor theme="9"/>
    <pageSetUpPr fitToPage="1"/>
  </sheetPr>
  <dimension ref="A1:M57"/>
  <sheetViews>
    <sheetView zoomScale="80" zoomScaleNormal="80" workbookViewId="0">
      <selection activeCell="G10" sqref="G10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532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533</v>
      </c>
      <c r="B8" s="101" t="s">
        <v>526</v>
      </c>
      <c r="C8" s="75" t="s">
        <v>530</v>
      </c>
      <c r="D8" s="102" t="s">
        <v>531</v>
      </c>
      <c r="E8" s="102">
        <v>5500</v>
      </c>
      <c r="F8" s="102">
        <v>7661</v>
      </c>
      <c r="G8" s="102">
        <v>5873</v>
      </c>
      <c r="H8" s="103">
        <f t="shared" ref="H8:H9" si="0">G8/E8</f>
        <v>1.0678181818181818</v>
      </c>
    </row>
    <row r="9" spans="1:13" ht="20.149999999999999" customHeight="1" x14ac:dyDescent="0.35">
      <c r="A9" s="100" t="s">
        <v>534</v>
      </c>
      <c r="B9" s="101" t="s">
        <v>526</v>
      </c>
      <c r="C9" s="75" t="s">
        <v>530</v>
      </c>
      <c r="D9" s="102" t="s">
        <v>531</v>
      </c>
      <c r="E9" s="102">
        <v>5500</v>
      </c>
      <c r="F9" s="102">
        <v>7452</v>
      </c>
      <c r="G9" s="102">
        <v>5713</v>
      </c>
      <c r="H9" s="103">
        <f t="shared" si="0"/>
        <v>1.0387272727272727</v>
      </c>
    </row>
    <row r="10" spans="1:13" ht="20.149999999999999" customHeight="1" x14ac:dyDescent="0.35">
      <c r="A10" s="100"/>
      <c r="B10" s="101"/>
      <c r="C10" s="75"/>
      <c r="D10" s="102"/>
      <c r="E10" s="111">
        <f>SUM(E7:E9)</f>
        <v>11000</v>
      </c>
      <c r="F10" s="102"/>
      <c r="G10" s="111">
        <f>SUM(G7:G9)</f>
        <v>11586</v>
      </c>
      <c r="H10" s="137">
        <f t="shared" ref="H10" si="1">G10/E10</f>
        <v>1.0532727272727274</v>
      </c>
    </row>
    <row r="11" spans="1:13" ht="20.149999999999999" customHeight="1" x14ac:dyDescent="0.35">
      <c r="A11" s="100"/>
      <c r="B11" s="101"/>
      <c r="C11" s="75"/>
      <c r="D11" s="102"/>
      <c r="E11" s="102"/>
      <c r="F11" s="102"/>
      <c r="G11" s="102"/>
      <c r="H11" s="103"/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/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7265-86F9-4469-ACD6-5E20D3B4DFF9}">
  <sheetPr>
    <tabColor theme="9"/>
  </sheetPr>
  <dimension ref="A1:M65"/>
  <sheetViews>
    <sheetView topLeftCell="A2" zoomScale="80" zoomScaleNormal="80" workbookViewId="0">
      <selection activeCell="F25" sqref="F25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50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838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839</v>
      </c>
      <c r="C11" s="251"/>
      <c r="D11" s="39"/>
      <c r="E11" s="14" t="s">
        <v>5</v>
      </c>
      <c r="F11" s="247" t="s">
        <v>863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48"/>
      <c r="H13" s="11"/>
      <c r="I13" s="11"/>
    </row>
    <row r="14" spans="1:13" ht="15.75" customHeight="1" x14ac:dyDescent="0.35">
      <c r="A14" s="14" t="s">
        <v>862</v>
      </c>
      <c r="B14" s="247" t="s">
        <v>861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840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841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842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843</v>
      </c>
      <c r="D34" s="42"/>
      <c r="E34" s="14" t="s">
        <v>17</v>
      </c>
      <c r="F34" s="21" t="s">
        <v>826</v>
      </c>
      <c r="G34" s="22" t="s">
        <v>972</v>
      </c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 t="s">
        <v>812</v>
      </c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 t="s">
        <v>844</v>
      </c>
      <c r="D36" s="42"/>
      <c r="E36" s="34" t="s">
        <v>827</v>
      </c>
      <c r="F36" s="58"/>
      <c r="G36" s="24" t="s">
        <v>858</v>
      </c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 t="s">
        <v>845</v>
      </c>
      <c r="D37" s="42"/>
      <c r="E37" s="34" t="s">
        <v>20</v>
      </c>
      <c r="F37" s="58" t="s">
        <v>449</v>
      </c>
      <c r="G37" s="24" t="s">
        <v>859</v>
      </c>
      <c r="H37" s="11"/>
      <c r="I37" s="11"/>
    </row>
    <row r="38" spans="1:9" ht="15.75" customHeight="1" x14ac:dyDescent="0.35">
      <c r="A38" s="34" t="s">
        <v>40</v>
      </c>
      <c r="B38" s="23"/>
      <c r="C38" s="24" t="s">
        <v>846</v>
      </c>
      <c r="D38" s="42"/>
      <c r="E38" s="34" t="s">
        <v>21</v>
      </c>
      <c r="F38" s="58" t="s">
        <v>599</v>
      </c>
      <c r="G38" s="24" t="s">
        <v>860</v>
      </c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 t="s">
        <v>847</v>
      </c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 t="s">
        <v>848</v>
      </c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 t="s">
        <v>849</v>
      </c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>
        <v>-1.21</v>
      </c>
      <c r="D45" s="42"/>
      <c r="E45" s="14" t="s">
        <v>24</v>
      </c>
      <c r="F45" s="62"/>
      <c r="G45" s="63">
        <v>-0.88</v>
      </c>
      <c r="H45" s="11"/>
      <c r="I45" s="11"/>
    </row>
    <row r="46" spans="1:9" ht="15.75" customHeight="1" x14ac:dyDescent="0.35">
      <c r="A46" s="14" t="s">
        <v>25</v>
      </c>
      <c r="B46" s="32"/>
      <c r="C46" s="33">
        <v>0.78</v>
      </c>
      <c r="D46" s="42"/>
      <c r="E46" s="14" t="s">
        <v>25</v>
      </c>
      <c r="F46" s="32"/>
      <c r="G46" s="64">
        <v>0.04</v>
      </c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 t="s">
        <v>850</v>
      </c>
      <c r="D47" s="42"/>
      <c r="E47" s="14" t="s">
        <v>26</v>
      </c>
      <c r="F47" s="23"/>
      <c r="G47" s="24" t="s">
        <v>854</v>
      </c>
      <c r="H47" s="11"/>
      <c r="I47" s="11"/>
    </row>
    <row r="48" spans="1:9" ht="15.75" customHeight="1" x14ac:dyDescent="0.35">
      <c r="A48" s="14"/>
      <c r="B48" s="18"/>
      <c r="C48" s="24"/>
      <c r="D48" s="42"/>
      <c r="E48" s="14"/>
      <c r="F48" s="23"/>
      <c r="G48" s="22"/>
      <c r="H48" s="11"/>
      <c r="I48" s="11"/>
    </row>
    <row r="49" spans="1:9" ht="15.75" customHeight="1" x14ac:dyDescent="0.35">
      <c r="A49" s="14"/>
      <c r="B49" s="18"/>
      <c r="C49" s="24"/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 t="s">
        <v>834</v>
      </c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756</v>
      </c>
      <c r="B51" s="26" t="s">
        <v>765</v>
      </c>
      <c r="C51" s="15" t="s">
        <v>836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14" t="s">
        <v>758</v>
      </c>
      <c r="B52" s="67" t="s">
        <v>766</v>
      </c>
      <c r="C52" s="22" t="s">
        <v>857</v>
      </c>
      <c r="D52" s="42"/>
      <c r="E52" s="14" t="s">
        <v>42</v>
      </c>
      <c r="F52" s="26" t="s">
        <v>764</v>
      </c>
      <c r="G52" s="15" t="s">
        <v>754</v>
      </c>
      <c r="H52" s="11"/>
      <c r="I52" s="11"/>
    </row>
    <row r="53" spans="1:9" ht="15.75" customHeight="1" x14ac:dyDescent="0.35">
      <c r="A53" s="14" t="s">
        <v>42</v>
      </c>
      <c r="B53" s="26"/>
      <c r="C53" s="22" t="s">
        <v>853</v>
      </c>
      <c r="D53" s="42"/>
      <c r="E53" s="34" t="s">
        <v>27</v>
      </c>
      <c r="F53" s="26"/>
      <c r="G53" s="24" t="s">
        <v>855</v>
      </c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 t="s">
        <v>851</v>
      </c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 t="s">
        <v>852</v>
      </c>
      <c r="D55" s="42"/>
      <c r="E55" s="70" t="s">
        <v>28</v>
      </c>
      <c r="F55" s="28" t="s">
        <v>450</v>
      </c>
      <c r="G55" s="35" t="s">
        <v>856</v>
      </c>
      <c r="H55" s="11"/>
      <c r="I55" s="11"/>
    </row>
    <row r="56" spans="1:9" x14ac:dyDescent="0.35">
      <c r="A56" s="37"/>
      <c r="B56" s="37"/>
      <c r="C56" s="37"/>
      <c r="D56" s="37"/>
      <c r="E56" s="37"/>
      <c r="F56" s="37"/>
      <c r="G56" s="37"/>
      <c r="H56" s="11"/>
      <c r="I56" s="11"/>
    </row>
    <row r="57" spans="1:9" x14ac:dyDescent="0.35">
      <c r="A57" s="37"/>
      <c r="B57" s="37"/>
      <c r="C57" s="37"/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BD8A3-9F57-43E1-B724-FDF9EEC90C90}">
  <sheetPr>
    <tabColor theme="9"/>
    <pageSetUpPr fitToPage="1"/>
  </sheetPr>
  <dimension ref="A1:M57"/>
  <sheetViews>
    <sheetView zoomScale="80" zoomScaleNormal="80" workbookViewId="0">
      <selection activeCell="F10" sqref="F10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537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535</v>
      </c>
      <c r="B8" s="101" t="s">
        <v>526</v>
      </c>
      <c r="C8" s="75" t="s">
        <v>530</v>
      </c>
      <c r="D8" s="102" t="s">
        <v>531</v>
      </c>
      <c r="E8" s="102">
        <v>5500</v>
      </c>
      <c r="F8" s="102">
        <v>5715</v>
      </c>
      <c r="G8" s="102">
        <v>5472</v>
      </c>
      <c r="H8" s="103">
        <f t="shared" ref="H8:H10" si="0">G8/E8</f>
        <v>0.99490909090909085</v>
      </c>
    </row>
    <row r="9" spans="1:13" ht="20.149999999999999" customHeight="1" x14ac:dyDescent="0.35">
      <c r="A9" s="100" t="s">
        <v>536</v>
      </c>
      <c r="B9" s="101" t="s">
        <v>526</v>
      </c>
      <c r="C9" s="75" t="s">
        <v>530</v>
      </c>
      <c r="D9" s="102" t="s">
        <v>531</v>
      </c>
      <c r="E9" s="102">
        <v>5500</v>
      </c>
      <c r="F9" s="102">
        <v>6084</v>
      </c>
      <c r="G9" s="102">
        <v>5822</v>
      </c>
      <c r="H9" s="103">
        <f t="shared" si="0"/>
        <v>1.0585454545454545</v>
      </c>
    </row>
    <row r="10" spans="1:13" ht="20.149999999999999" customHeight="1" x14ac:dyDescent="0.35">
      <c r="A10" s="100"/>
      <c r="B10" s="101"/>
      <c r="C10" s="75"/>
      <c r="D10" s="102"/>
      <c r="E10" s="111">
        <f>SUM(E7:E9)</f>
        <v>11000</v>
      </c>
      <c r="F10" s="102"/>
      <c r="G10" s="111">
        <f>SUM(G7:G9)</f>
        <v>11294</v>
      </c>
      <c r="H10" s="137">
        <f t="shared" si="0"/>
        <v>1.0267272727272727</v>
      </c>
    </row>
    <row r="11" spans="1:13" ht="20.149999999999999" customHeight="1" x14ac:dyDescent="0.35">
      <c r="A11" s="100"/>
      <c r="B11" s="101"/>
      <c r="C11" s="75"/>
      <c r="D11" s="102"/>
      <c r="E11" s="102"/>
      <c r="F11" s="102"/>
      <c r="G11" s="102"/>
      <c r="H11" s="103"/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/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B3D1-F495-44DE-BB21-1F27081A4626}">
  <sheetPr>
    <tabColor theme="9"/>
  </sheetPr>
  <dimension ref="A1:M65"/>
  <sheetViews>
    <sheetView topLeftCell="A7" zoomScale="80" zoomScaleNormal="80" workbookViewId="0">
      <selection activeCell="F25" sqref="F25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51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838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865</v>
      </c>
      <c r="C11" s="251"/>
      <c r="D11" s="39"/>
      <c r="E11" s="14" t="s">
        <v>5</v>
      </c>
      <c r="F11" s="247" t="s">
        <v>863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51"/>
      <c r="H13" s="11"/>
      <c r="I13" s="11"/>
    </row>
    <row r="14" spans="1:13" ht="15.75" customHeight="1" x14ac:dyDescent="0.35">
      <c r="A14" s="14" t="s">
        <v>862</v>
      </c>
      <c r="B14" s="247" t="s">
        <v>861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840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841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842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866</v>
      </c>
      <c r="D34" s="42"/>
      <c r="E34" s="14" t="s">
        <v>17</v>
      </c>
      <c r="F34" s="21" t="s">
        <v>826</v>
      </c>
      <c r="G34" s="22" t="s">
        <v>971</v>
      </c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 t="s">
        <v>867</v>
      </c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 t="s">
        <v>868</v>
      </c>
      <c r="D36" s="42"/>
      <c r="E36" s="34" t="s">
        <v>827</v>
      </c>
      <c r="F36" s="58"/>
      <c r="G36" s="24" t="s">
        <v>881</v>
      </c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 t="s">
        <v>869</v>
      </c>
      <c r="D37" s="42"/>
      <c r="E37" s="34" t="s">
        <v>20</v>
      </c>
      <c r="F37" s="58" t="s">
        <v>449</v>
      </c>
      <c r="G37" s="24" t="s">
        <v>882</v>
      </c>
      <c r="H37" s="11"/>
      <c r="I37" s="11"/>
    </row>
    <row r="38" spans="1:9" ht="15.75" customHeight="1" x14ac:dyDescent="0.35">
      <c r="A38" s="34" t="s">
        <v>40</v>
      </c>
      <c r="B38" s="23"/>
      <c r="C38" s="24" t="s">
        <v>870</v>
      </c>
      <c r="D38" s="42"/>
      <c r="E38" s="34" t="s">
        <v>21</v>
      </c>
      <c r="F38" s="58" t="s">
        <v>599</v>
      </c>
      <c r="G38" s="24" t="s">
        <v>883</v>
      </c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 t="s">
        <v>871</v>
      </c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 t="s">
        <v>872</v>
      </c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 t="s">
        <v>873</v>
      </c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>
        <v>-1.26</v>
      </c>
      <c r="D45" s="42"/>
      <c r="E45" s="14" t="s">
        <v>24</v>
      </c>
      <c r="F45" s="62"/>
      <c r="G45" s="63">
        <v>-1.1200000000000001</v>
      </c>
      <c r="H45" s="11"/>
      <c r="I45" s="11"/>
    </row>
    <row r="46" spans="1:9" ht="15.75" customHeight="1" x14ac:dyDescent="0.35">
      <c r="A46" s="14"/>
      <c r="B46" s="32"/>
      <c r="C46" s="33">
        <v>0.76</v>
      </c>
      <c r="D46" s="42"/>
      <c r="E46" s="14" t="s">
        <v>25</v>
      </c>
      <c r="F46" s="32"/>
      <c r="G46" s="64">
        <v>0.03</v>
      </c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 t="s">
        <v>874</v>
      </c>
      <c r="D47" s="42"/>
      <c r="E47" s="14" t="s">
        <v>26</v>
      </c>
      <c r="F47" s="23"/>
      <c r="G47" s="24" t="s">
        <v>880</v>
      </c>
      <c r="H47" s="11"/>
      <c r="I47" s="11"/>
    </row>
    <row r="48" spans="1:9" ht="15.75" customHeight="1" x14ac:dyDescent="0.35">
      <c r="A48" s="14" t="s">
        <v>820</v>
      </c>
      <c r="B48" s="18"/>
      <c r="C48" s="24" t="s">
        <v>875</v>
      </c>
      <c r="D48" s="42"/>
      <c r="E48" s="14"/>
      <c r="F48" s="23"/>
      <c r="G48" s="22"/>
      <c r="H48" s="11"/>
      <c r="I48" s="11"/>
    </row>
    <row r="49" spans="1:9" ht="15.75" customHeight="1" x14ac:dyDescent="0.35">
      <c r="A49" s="14"/>
      <c r="B49" s="18"/>
      <c r="C49" s="24"/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 t="s">
        <v>834</v>
      </c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756</v>
      </c>
      <c r="B51" s="26" t="s">
        <v>765</v>
      </c>
      <c r="C51" s="15" t="s">
        <v>877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14" t="s">
        <v>758</v>
      </c>
      <c r="B52" s="67" t="s">
        <v>766</v>
      </c>
      <c r="C52" s="22" t="s">
        <v>878</v>
      </c>
      <c r="D52" s="42"/>
      <c r="E52" s="14" t="s">
        <v>42</v>
      </c>
      <c r="F52" s="26" t="s">
        <v>764</v>
      </c>
      <c r="G52" s="15" t="s">
        <v>879</v>
      </c>
      <c r="H52" s="11"/>
      <c r="I52" s="11"/>
    </row>
    <row r="53" spans="1:9" ht="15.75" customHeight="1" x14ac:dyDescent="0.35">
      <c r="A53" s="14" t="s">
        <v>42</v>
      </c>
      <c r="B53" s="26" t="s">
        <v>768</v>
      </c>
      <c r="C53" s="22" t="s">
        <v>760</v>
      </c>
      <c r="D53" s="42"/>
      <c r="E53" s="34" t="s">
        <v>27</v>
      </c>
      <c r="F53" s="26"/>
      <c r="G53" s="24" t="s">
        <v>757</v>
      </c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 t="s">
        <v>767</v>
      </c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 t="s">
        <v>876</v>
      </c>
      <c r="D55" s="42"/>
      <c r="E55" s="70" t="s">
        <v>28</v>
      </c>
      <c r="F55" s="28" t="s">
        <v>450</v>
      </c>
      <c r="G55" s="35" t="s">
        <v>835</v>
      </c>
      <c r="H55" s="11"/>
      <c r="I55" s="11"/>
    </row>
    <row r="56" spans="1:9" x14ac:dyDescent="0.35">
      <c r="A56" s="37" t="s">
        <v>833</v>
      </c>
      <c r="B56" s="37"/>
      <c r="C56" s="345">
        <f>C46-C55</f>
        <v>-0.72</v>
      </c>
      <c r="D56" s="37"/>
      <c r="E56" s="37"/>
      <c r="F56" s="37"/>
      <c r="G56" s="37"/>
      <c r="H56" s="11"/>
      <c r="I56" s="11"/>
    </row>
    <row r="57" spans="1:9" x14ac:dyDescent="0.35">
      <c r="A57" s="37" t="s">
        <v>896</v>
      </c>
      <c r="B57" s="37"/>
      <c r="C57" s="346">
        <v>0.7</v>
      </c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495AB-1890-4EF8-8575-BB431364C655}">
  <sheetPr>
    <tabColor theme="9"/>
    <pageSetUpPr fitToPage="1"/>
  </sheetPr>
  <dimension ref="A1:M57"/>
  <sheetViews>
    <sheetView zoomScale="80" zoomScaleNormal="80" workbookViewId="0">
      <selection activeCell="I9" sqref="I9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523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524</v>
      </c>
      <c r="B8" s="101" t="s">
        <v>526</v>
      </c>
      <c r="C8" s="75" t="s">
        <v>530</v>
      </c>
      <c r="D8" s="102" t="s">
        <v>527</v>
      </c>
      <c r="E8" s="102">
        <v>3100</v>
      </c>
      <c r="F8" s="102">
        <v>3021</v>
      </c>
      <c r="G8" s="102">
        <v>3021</v>
      </c>
      <c r="H8" s="103">
        <f t="shared" ref="H8" si="0">G8/E8</f>
        <v>0.97451612903225804</v>
      </c>
    </row>
    <row r="9" spans="1:13" ht="20.149999999999999" customHeight="1" x14ac:dyDescent="0.35">
      <c r="A9" s="100" t="s">
        <v>525</v>
      </c>
      <c r="B9" s="101" t="s">
        <v>526</v>
      </c>
      <c r="C9" s="75" t="s">
        <v>530</v>
      </c>
      <c r="D9" s="102" t="s">
        <v>528</v>
      </c>
      <c r="E9" s="102">
        <v>2400</v>
      </c>
      <c r="F9" s="102">
        <v>2811</v>
      </c>
      <c r="G9" s="102">
        <v>2811</v>
      </c>
      <c r="H9" s="103">
        <f t="shared" ref="H9" si="1">G9/E9</f>
        <v>1.1712499999999999</v>
      </c>
      <c r="I9" s="4" t="s">
        <v>907</v>
      </c>
    </row>
    <row r="10" spans="1:13" ht="20.149999999999999" customHeight="1" x14ac:dyDescent="0.35">
      <c r="A10" s="100" t="s">
        <v>529</v>
      </c>
      <c r="B10" s="101" t="s">
        <v>526</v>
      </c>
      <c r="C10" s="75" t="s">
        <v>530</v>
      </c>
      <c r="D10" s="102" t="s">
        <v>531</v>
      </c>
      <c r="E10" s="102">
        <v>5500</v>
      </c>
      <c r="F10" s="102">
        <v>5157</v>
      </c>
      <c r="G10" s="102">
        <v>5157</v>
      </c>
      <c r="H10" s="103">
        <f t="shared" ref="H10:H11" si="2">G10/E10</f>
        <v>0.9376363636363636</v>
      </c>
    </row>
    <row r="11" spans="1:13" ht="20.149999999999999" customHeight="1" x14ac:dyDescent="0.35">
      <c r="A11" s="100"/>
      <c r="B11" s="101"/>
      <c r="C11" s="75"/>
      <c r="D11" s="102"/>
      <c r="E11" s="111">
        <f>SUM(E8:E10)</f>
        <v>11000</v>
      </c>
      <c r="F11" s="102"/>
      <c r="G11" s="111">
        <f>SUM(G8:G10)</f>
        <v>10989</v>
      </c>
      <c r="H11" s="137">
        <f t="shared" si="2"/>
        <v>0.999</v>
      </c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/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F79A3-E6E0-4BC8-A5AB-F8457B319B3A}">
  <sheetPr>
    <tabColor theme="9"/>
  </sheetPr>
  <dimension ref="A1:M65"/>
  <sheetViews>
    <sheetView zoomScale="80" zoomScaleNormal="80" workbookViewId="0">
      <selection activeCell="F24" sqref="F24:G24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52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885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884</v>
      </c>
      <c r="C11" s="251"/>
      <c r="D11" s="39"/>
      <c r="E11" s="14" t="s">
        <v>5</v>
      </c>
      <c r="F11" s="247" t="s">
        <v>863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51"/>
      <c r="H13" s="11"/>
      <c r="I13" s="11"/>
    </row>
    <row r="14" spans="1:13" ht="15.75" customHeight="1" x14ac:dyDescent="0.35">
      <c r="A14" s="14" t="s">
        <v>7</v>
      </c>
      <c r="B14" s="247" t="s">
        <v>861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840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841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842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886</v>
      </c>
      <c r="D34" s="42"/>
      <c r="E34" s="14" t="s">
        <v>17</v>
      </c>
      <c r="F34" s="21" t="s">
        <v>826</v>
      </c>
      <c r="G34" s="22" t="s">
        <v>970</v>
      </c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 t="s">
        <v>887</v>
      </c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 t="s">
        <v>888</v>
      </c>
      <c r="D36" s="42"/>
      <c r="E36" s="34" t="s">
        <v>827</v>
      </c>
      <c r="F36" s="58"/>
      <c r="G36" s="24" t="s">
        <v>904</v>
      </c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 t="s">
        <v>889</v>
      </c>
      <c r="D37" s="42"/>
      <c r="E37" s="34" t="s">
        <v>20</v>
      </c>
      <c r="F37" s="58" t="s">
        <v>449</v>
      </c>
      <c r="G37" s="24" t="s">
        <v>905</v>
      </c>
      <c r="H37" s="11"/>
      <c r="I37" s="11"/>
    </row>
    <row r="38" spans="1:9" ht="15.75" customHeight="1" x14ac:dyDescent="0.35">
      <c r="A38" s="34" t="s">
        <v>40</v>
      </c>
      <c r="B38" s="23"/>
      <c r="C38" s="24" t="s">
        <v>890</v>
      </c>
      <c r="D38" s="42"/>
      <c r="E38" s="34" t="s">
        <v>21</v>
      </c>
      <c r="F38" s="58" t="s">
        <v>599</v>
      </c>
      <c r="G38" s="24" t="s">
        <v>906</v>
      </c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 t="s">
        <v>816</v>
      </c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 t="s">
        <v>891</v>
      </c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 t="s">
        <v>818</v>
      </c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>
        <v>-1.23</v>
      </c>
      <c r="D45" s="42"/>
      <c r="E45" s="13" t="s">
        <v>24</v>
      </c>
      <c r="F45" s="62"/>
      <c r="G45" s="63">
        <v>-1.25</v>
      </c>
      <c r="H45" s="11"/>
      <c r="I45" s="11"/>
    </row>
    <row r="46" spans="1:9" ht="15.75" customHeight="1" x14ac:dyDescent="0.35">
      <c r="A46" s="14" t="s">
        <v>25</v>
      </c>
      <c r="B46" s="32"/>
      <c r="C46" s="33">
        <v>0.78</v>
      </c>
      <c r="D46" s="42"/>
      <c r="E46" s="14" t="s">
        <v>25</v>
      </c>
      <c r="F46" s="32"/>
      <c r="G46" s="64">
        <v>0.02</v>
      </c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 t="s">
        <v>893</v>
      </c>
      <c r="D47" s="42"/>
      <c r="E47" s="14" t="s">
        <v>26</v>
      </c>
      <c r="F47" s="23"/>
      <c r="G47" s="24" t="s">
        <v>902</v>
      </c>
      <c r="H47" s="11"/>
      <c r="I47" s="11"/>
    </row>
    <row r="48" spans="1:9" ht="15.75" customHeight="1" x14ac:dyDescent="0.35">
      <c r="A48" s="14"/>
      <c r="B48" s="18"/>
      <c r="C48" s="24"/>
      <c r="D48" s="42"/>
      <c r="E48" s="14"/>
      <c r="F48" s="23"/>
      <c r="G48" s="22"/>
      <c r="H48" s="11"/>
      <c r="I48" s="11"/>
    </row>
    <row r="49" spans="1:9" ht="15.75" customHeight="1" x14ac:dyDescent="0.35">
      <c r="A49" s="14" t="s">
        <v>894</v>
      </c>
      <c r="B49" s="18"/>
      <c r="C49" s="24" t="s">
        <v>895</v>
      </c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 t="s">
        <v>755</v>
      </c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756</v>
      </c>
      <c r="B51" s="26" t="s">
        <v>765</v>
      </c>
      <c r="C51" s="15" t="s">
        <v>892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14" t="s">
        <v>758</v>
      </c>
      <c r="B52" s="67" t="s">
        <v>766</v>
      </c>
      <c r="C52" s="22" t="s">
        <v>901</v>
      </c>
      <c r="D52" s="42"/>
      <c r="E52" s="14" t="s">
        <v>42</v>
      </c>
      <c r="F52" s="26" t="s">
        <v>764</v>
      </c>
      <c r="G52" s="24" t="s">
        <v>754</v>
      </c>
      <c r="H52" s="11"/>
      <c r="I52" s="11"/>
    </row>
    <row r="53" spans="1:9" ht="15.75" customHeight="1" x14ac:dyDescent="0.35">
      <c r="A53" s="14" t="s">
        <v>42</v>
      </c>
      <c r="B53" s="26" t="s">
        <v>768</v>
      </c>
      <c r="C53" s="22" t="s">
        <v>752</v>
      </c>
      <c r="D53" s="42"/>
      <c r="E53" s="34" t="s">
        <v>27</v>
      </c>
      <c r="F53" s="26"/>
      <c r="G53" s="347">
        <v>0.19</v>
      </c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 t="s">
        <v>898</v>
      </c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 t="s">
        <v>899</v>
      </c>
      <c r="D55" s="42"/>
      <c r="E55" s="70" t="s">
        <v>28</v>
      </c>
      <c r="F55" s="28" t="s">
        <v>450</v>
      </c>
      <c r="G55" s="35" t="s">
        <v>903</v>
      </c>
      <c r="H55" s="11"/>
      <c r="I55" s="11"/>
    </row>
    <row r="56" spans="1:9" x14ac:dyDescent="0.35">
      <c r="A56" s="37" t="s">
        <v>833</v>
      </c>
      <c r="B56" s="37"/>
      <c r="C56" s="345" t="s">
        <v>900</v>
      </c>
      <c r="D56" s="37"/>
      <c r="E56" s="37"/>
      <c r="F56" s="37"/>
      <c r="G56" s="37"/>
      <c r="H56" s="11"/>
      <c r="I56" s="11"/>
    </row>
    <row r="57" spans="1:9" x14ac:dyDescent="0.35">
      <c r="A57" s="37" t="s">
        <v>897</v>
      </c>
      <c r="B57" s="37"/>
      <c r="C57" s="346">
        <v>0.6</v>
      </c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EBE62-B258-402A-B418-F40F780F335F}">
  <sheetPr>
    <tabColor theme="9"/>
    <pageSetUpPr fitToPage="1"/>
  </sheetPr>
  <dimension ref="A1:M57"/>
  <sheetViews>
    <sheetView zoomScale="80" zoomScaleNormal="80" workbookViewId="0">
      <selection activeCell="F10" sqref="F10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538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539</v>
      </c>
      <c r="B8" s="101" t="s">
        <v>526</v>
      </c>
      <c r="C8" s="75" t="s">
        <v>530</v>
      </c>
      <c r="D8" s="102" t="s">
        <v>531</v>
      </c>
      <c r="E8" s="102">
        <v>5500</v>
      </c>
      <c r="F8" s="102">
        <v>10435</v>
      </c>
      <c r="G8" s="102">
        <v>5868</v>
      </c>
      <c r="H8" s="103">
        <f t="shared" ref="H8:H10" si="0">G8/E8</f>
        <v>1.0669090909090908</v>
      </c>
    </row>
    <row r="9" spans="1:13" ht="20.149999999999999" customHeight="1" x14ac:dyDescent="0.35">
      <c r="A9" s="100" t="s">
        <v>540</v>
      </c>
      <c r="B9" s="101" t="s">
        <v>526</v>
      </c>
      <c r="C9" s="75" t="s">
        <v>530</v>
      </c>
      <c r="D9" s="102" t="s">
        <v>531</v>
      </c>
      <c r="E9" s="102">
        <v>5500</v>
      </c>
      <c r="F9" s="102">
        <v>738</v>
      </c>
      <c r="G9" s="102">
        <v>5467</v>
      </c>
      <c r="H9" s="103">
        <f t="shared" si="0"/>
        <v>0.99399999999999999</v>
      </c>
    </row>
    <row r="10" spans="1:13" ht="20.149999999999999" customHeight="1" x14ac:dyDescent="0.35">
      <c r="A10" s="100"/>
      <c r="B10" s="101"/>
      <c r="C10" s="75"/>
      <c r="D10" s="102"/>
      <c r="E10" s="111">
        <f>SUM(E7:E9)</f>
        <v>11000</v>
      </c>
      <c r="F10" s="102"/>
      <c r="G10" s="111">
        <f>SUM(G7:G9)</f>
        <v>11335</v>
      </c>
      <c r="H10" s="137">
        <f t="shared" si="0"/>
        <v>1.0304545454545455</v>
      </c>
    </row>
    <row r="11" spans="1:13" ht="20.149999999999999" customHeight="1" x14ac:dyDescent="0.35">
      <c r="A11" s="100"/>
      <c r="B11" s="101"/>
      <c r="C11" s="75"/>
      <c r="D11" s="102"/>
      <c r="E11" s="102"/>
      <c r="F11" s="102"/>
      <c r="G11" s="102"/>
      <c r="H11" s="103"/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/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E221-DFCD-4F7B-97D1-17970C7E6306}">
  <sheetPr>
    <pageSetUpPr fitToPage="1"/>
  </sheetPr>
  <dimension ref="A1:M57"/>
  <sheetViews>
    <sheetView zoomScale="80" zoomScaleNormal="80" workbookViewId="0">
      <selection activeCell="A6" sqref="A6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211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103</v>
      </c>
      <c r="B8" s="101" t="s">
        <v>107</v>
      </c>
      <c r="C8" s="75" t="s">
        <v>111</v>
      </c>
      <c r="D8" s="102" t="s">
        <v>114</v>
      </c>
      <c r="E8" s="102">
        <v>90</v>
      </c>
      <c r="F8" s="102"/>
      <c r="G8" s="102"/>
      <c r="H8" s="103">
        <f t="shared" ref="H8:H30" si="0">G8/E8</f>
        <v>0</v>
      </c>
    </row>
    <row r="9" spans="1:13" ht="20.149999999999999" customHeight="1" x14ac:dyDescent="0.35">
      <c r="A9" s="100" t="s">
        <v>104</v>
      </c>
      <c r="B9" s="101" t="s">
        <v>108</v>
      </c>
      <c r="C9" s="75" t="s">
        <v>111</v>
      </c>
      <c r="D9" s="102" t="s">
        <v>114</v>
      </c>
      <c r="E9" s="102">
        <v>90</v>
      </c>
      <c r="F9" s="102"/>
      <c r="G9" s="102"/>
      <c r="H9" s="103">
        <f t="shared" ref="H9:H15" si="1">G9/E9</f>
        <v>0</v>
      </c>
    </row>
    <row r="10" spans="1:13" ht="20.149999999999999" customHeight="1" x14ac:dyDescent="0.35">
      <c r="A10" s="100" t="s">
        <v>105</v>
      </c>
      <c r="B10" s="101" t="s">
        <v>109</v>
      </c>
      <c r="C10" s="75" t="s">
        <v>112</v>
      </c>
      <c r="D10" s="102" t="s">
        <v>115</v>
      </c>
      <c r="E10" s="102">
        <v>150</v>
      </c>
      <c r="F10" s="102"/>
      <c r="G10" s="102"/>
      <c r="H10" s="103">
        <f t="shared" si="1"/>
        <v>0</v>
      </c>
    </row>
    <row r="11" spans="1:13" ht="20.149999999999999" customHeight="1" x14ac:dyDescent="0.35">
      <c r="A11" s="100" t="s">
        <v>106</v>
      </c>
      <c r="B11" s="101" t="s">
        <v>110</v>
      </c>
      <c r="C11" s="75" t="s">
        <v>113</v>
      </c>
      <c r="D11" s="102" t="s">
        <v>116</v>
      </c>
      <c r="E11" s="102">
        <v>100</v>
      </c>
      <c r="F11" s="102"/>
      <c r="G11" s="102"/>
      <c r="H11" s="103">
        <f t="shared" si="1"/>
        <v>0</v>
      </c>
    </row>
    <row r="12" spans="1:13" s="114" customFormat="1" ht="20.149999999999999" customHeight="1" x14ac:dyDescent="0.35">
      <c r="A12" s="107" t="s">
        <v>78</v>
      </c>
      <c r="B12" s="101"/>
      <c r="C12" s="75"/>
      <c r="D12" s="102"/>
      <c r="E12" s="111">
        <f>SUM(E8:E11)</f>
        <v>430</v>
      </c>
      <c r="F12" s="102"/>
      <c r="G12" s="111">
        <f>SUM(G8:G11)</f>
        <v>0</v>
      </c>
      <c r="H12" s="137">
        <f t="shared" si="1"/>
        <v>0</v>
      </c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 t="s">
        <v>117</v>
      </c>
      <c r="B14" s="101" t="s">
        <v>120</v>
      </c>
      <c r="C14" s="75" t="s">
        <v>112</v>
      </c>
      <c r="D14" s="102" t="s">
        <v>115</v>
      </c>
      <c r="E14" s="102">
        <v>140</v>
      </c>
      <c r="F14" s="102"/>
      <c r="G14" s="102"/>
      <c r="H14" s="103">
        <f t="shared" si="1"/>
        <v>0</v>
      </c>
    </row>
    <row r="15" spans="1:13" s="114" customFormat="1" ht="20.149999999999999" customHeight="1" x14ac:dyDescent="0.35">
      <c r="A15" s="100" t="s">
        <v>118</v>
      </c>
      <c r="B15" s="101" t="s">
        <v>121</v>
      </c>
      <c r="C15" s="75" t="s">
        <v>112</v>
      </c>
      <c r="D15" s="102" t="s">
        <v>115</v>
      </c>
      <c r="E15" s="102">
        <v>115</v>
      </c>
      <c r="F15" s="102"/>
      <c r="G15" s="102"/>
      <c r="H15" s="103">
        <f t="shared" si="1"/>
        <v>0</v>
      </c>
    </row>
    <row r="16" spans="1:13" s="114" customFormat="1" ht="20.149999999999999" customHeight="1" x14ac:dyDescent="0.35">
      <c r="A16" s="100" t="s">
        <v>119</v>
      </c>
      <c r="B16" s="104" t="s">
        <v>122</v>
      </c>
      <c r="C16" s="88" t="s">
        <v>111</v>
      </c>
      <c r="D16" s="105" t="s">
        <v>114</v>
      </c>
      <c r="E16" s="102">
        <v>100</v>
      </c>
      <c r="F16" s="105"/>
      <c r="G16" s="105"/>
      <c r="H16" s="106">
        <f t="shared" si="0"/>
        <v>0</v>
      </c>
    </row>
    <row r="17" spans="1:8" ht="20.149999999999999" customHeight="1" x14ac:dyDescent="0.35">
      <c r="A17" s="107" t="s">
        <v>87</v>
      </c>
      <c r="B17" s="104"/>
      <c r="C17" s="88"/>
      <c r="D17" s="105"/>
      <c r="E17" s="111">
        <f>SUM(E14:E16)</f>
        <v>355</v>
      </c>
      <c r="F17" s="105"/>
      <c r="G17" s="111">
        <f>SUM(G14:G16)</f>
        <v>0</v>
      </c>
      <c r="H17" s="112">
        <f t="shared" si="0"/>
        <v>0</v>
      </c>
    </row>
    <row r="18" spans="1:8" ht="20.149999999999999" customHeight="1" x14ac:dyDescent="0.35">
      <c r="A18" s="113"/>
      <c r="B18" s="104"/>
      <c r="C18" s="88"/>
      <c r="D18" s="105"/>
      <c r="E18" s="105"/>
      <c r="F18" s="105"/>
      <c r="G18" s="105"/>
      <c r="H18" s="106"/>
    </row>
    <row r="19" spans="1:8" ht="20.149999999999999" customHeight="1" x14ac:dyDescent="0.35">
      <c r="A19" s="100" t="s">
        <v>125</v>
      </c>
      <c r="B19" s="101" t="s">
        <v>132</v>
      </c>
      <c r="C19" s="75" t="s">
        <v>112</v>
      </c>
      <c r="D19" s="102" t="s">
        <v>115</v>
      </c>
      <c r="E19" s="102">
        <v>155</v>
      </c>
      <c r="F19" s="102"/>
      <c r="G19" s="102"/>
      <c r="H19" s="106">
        <f t="shared" si="0"/>
        <v>0</v>
      </c>
    </row>
    <row r="20" spans="1:8" s="114" customFormat="1" ht="20.149999999999999" customHeight="1" x14ac:dyDescent="0.35">
      <c r="A20" s="100" t="s">
        <v>126</v>
      </c>
      <c r="B20" s="101" t="s">
        <v>132</v>
      </c>
      <c r="C20" s="75" t="s">
        <v>112</v>
      </c>
      <c r="D20" s="102" t="s">
        <v>115</v>
      </c>
      <c r="E20" s="105">
        <v>155</v>
      </c>
      <c r="F20" s="105"/>
      <c r="G20" s="105"/>
      <c r="H20" s="106">
        <f t="shared" si="0"/>
        <v>0</v>
      </c>
    </row>
    <row r="21" spans="1:8" ht="20.149999999999999" customHeight="1" x14ac:dyDescent="0.35">
      <c r="A21" s="100" t="s">
        <v>127</v>
      </c>
      <c r="B21" s="101" t="s">
        <v>132</v>
      </c>
      <c r="C21" s="75" t="s">
        <v>112</v>
      </c>
      <c r="D21" s="102" t="s">
        <v>115</v>
      </c>
      <c r="E21" s="105">
        <v>155</v>
      </c>
      <c r="F21" s="105"/>
      <c r="G21" s="105"/>
      <c r="H21" s="106">
        <f t="shared" si="0"/>
        <v>0</v>
      </c>
    </row>
    <row r="22" spans="1:8" ht="20.149999999999999" customHeight="1" x14ac:dyDescent="0.35">
      <c r="A22" s="100" t="s">
        <v>128</v>
      </c>
      <c r="B22" s="101" t="s">
        <v>132</v>
      </c>
      <c r="C22" s="75" t="s">
        <v>112</v>
      </c>
      <c r="D22" s="102" t="s">
        <v>115</v>
      </c>
      <c r="E22" s="105">
        <v>155</v>
      </c>
      <c r="F22" s="105"/>
      <c r="G22" s="105"/>
      <c r="H22" s="106">
        <f t="shared" si="0"/>
        <v>0</v>
      </c>
    </row>
    <row r="23" spans="1:8" ht="20.149999999999999" customHeight="1" x14ac:dyDescent="0.35">
      <c r="A23" s="100" t="s">
        <v>129</v>
      </c>
      <c r="B23" s="101" t="s">
        <v>132</v>
      </c>
      <c r="C23" s="75" t="s">
        <v>112</v>
      </c>
      <c r="D23" s="102" t="s">
        <v>115</v>
      </c>
      <c r="E23" s="105">
        <v>155</v>
      </c>
      <c r="F23" s="105"/>
      <c r="G23" s="105"/>
      <c r="H23" s="106">
        <f t="shared" si="0"/>
        <v>0</v>
      </c>
    </row>
    <row r="24" spans="1:8" ht="20.149999999999999" customHeight="1" x14ac:dyDescent="0.35">
      <c r="A24" s="100" t="s">
        <v>130</v>
      </c>
      <c r="B24" s="101" t="s">
        <v>132</v>
      </c>
      <c r="C24" s="75" t="s">
        <v>112</v>
      </c>
      <c r="D24" s="102" t="s">
        <v>115</v>
      </c>
      <c r="E24" s="105">
        <v>150</v>
      </c>
      <c r="F24" s="105"/>
      <c r="G24" s="105"/>
      <c r="H24" s="106">
        <f t="shared" si="0"/>
        <v>0</v>
      </c>
    </row>
    <row r="25" spans="1:8" ht="20.149999999999999" customHeight="1" x14ac:dyDescent="0.35">
      <c r="A25" s="100" t="s">
        <v>131</v>
      </c>
      <c r="B25" s="101" t="s">
        <v>132</v>
      </c>
      <c r="C25" s="75" t="s">
        <v>112</v>
      </c>
      <c r="D25" s="102" t="s">
        <v>115</v>
      </c>
      <c r="E25" s="105">
        <v>150</v>
      </c>
      <c r="F25" s="105"/>
      <c r="G25" s="105"/>
      <c r="H25" s="106">
        <f t="shared" si="0"/>
        <v>0</v>
      </c>
    </row>
    <row r="26" spans="1:8" ht="20.149999999999999" customHeight="1" x14ac:dyDescent="0.35">
      <c r="A26" s="107" t="s">
        <v>88</v>
      </c>
      <c r="B26" s="104"/>
      <c r="C26" s="88"/>
      <c r="D26" s="105"/>
      <c r="E26" s="110">
        <f>SUM(E19:E25)</f>
        <v>1075</v>
      </c>
      <c r="F26" s="110"/>
      <c r="G26" s="110">
        <f>SUM(G19:G25)</f>
        <v>0</v>
      </c>
      <c r="H26" s="112">
        <f t="shared" si="0"/>
        <v>0</v>
      </c>
    </row>
    <row r="27" spans="1:8" ht="20.149999999999999" customHeight="1" x14ac:dyDescent="0.35">
      <c r="A27" s="100"/>
      <c r="B27" s="104"/>
      <c r="C27" s="88"/>
      <c r="D27" s="105"/>
      <c r="E27" s="105"/>
      <c r="F27" s="105"/>
      <c r="G27" s="105"/>
      <c r="H27" s="106"/>
    </row>
    <row r="28" spans="1:8" ht="20.149999999999999" customHeight="1" x14ac:dyDescent="0.35">
      <c r="A28" s="100" t="s">
        <v>133</v>
      </c>
      <c r="B28" s="104" t="s">
        <v>134</v>
      </c>
      <c r="C28" s="88" t="s">
        <v>112</v>
      </c>
      <c r="D28" s="105" t="s">
        <v>115</v>
      </c>
      <c r="E28" s="105">
        <v>125</v>
      </c>
      <c r="F28" s="105"/>
      <c r="G28" s="105"/>
      <c r="H28" s="106">
        <f t="shared" si="0"/>
        <v>0</v>
      </c>
    </row>
    <row r="29" spans="1:8" ht="20.149999999999999" customHeight="1" x14ac:dyDescent="0.35">
      <c r="A29" s="100" t="s">
        <v>135</v>
      </c>
      <c r="B29" s="104" t="s">
        <v>134</v>
      </c>
      <c r="C29" s="88" t="s">
        <v>112</v>
      </c>
      <c r="D29" s="105" t="s">
        <v>115</v>
      </c>
      <c r="E29" s="105">
        <v>125</v>
      </c>
      <c r="F29" s="105"/>
      <c r="G29" s="105"/>
      <c r="H29" s="106">
        <f t="shared" si="0"/>
        <v>0</v>
      </c>
    </row>
    <row r="30" spans="1:8" ht="20.149999999999999" customHeight="1" x14ac:dyDescent="0.35">
      <c r="A30" s="107" t="s">
        <v>89</v>
      </c>
      <c r="B30" s="108"/>
      <c r="C30" s="109"/>
      <c r="D30" s="110"/>
      <c r="E30" s="110">
        <f>SUM(E28:E29)</f>
        <v>250</v>
      </c>
      <c r="F30" s="110"/>
      <c r="G30" s="110">
        <f>SUM(G28:G29)</f>
        <v>0</v>
      </c>
      <c r="H30" s="112">
        <f t="shared" si="0"/>
        <v>0</v>
      </c>
    </row>
    <row r="31" spans="1:8" ht="20.149999999999999" customHeight="1" x14ac:dyDescent="0.35">
      <c r="A31" s="100"/>
      <c r="B31" s="104"/>
      <c r="C31" s="88"/>
      <c r="D31" s="105"/>
      <c r="E31" s="105"/>
      <c r="F31" s="105"/>
      <c r="G31" s="105"/>
      <c r="H31" s="106"/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7"/>
      <c r="B38" s="108"/>
      <c r="C38" s="109"/>
      <c r="D38" s="110"/>
      <c r="E38" s="110"/>
      <c r="F38" s="110"/>
      <c r="G38" s="110"/>
      <c r="H38" s="112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08F50-1583-4778-ADE7-146ECFB27173}">
  <dimension ref="A1:M65"/>
  <sheetViews>
    <sheetView topLeftCell="A4" zoomScale="80" zoomScaleNormal="80" workbookViewId="0">
      <selection activeCell="F25" sqref="F25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53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838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908</v>
      </c>
      <c r="C11" s="251"/>
      <c r="D11" s="39"/>
      <c r="E11" s="14" t="s">
        <v>5</v>
      </c>
      <c r="F11" s="247" t="s">
        <v>863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51"/>
      <c r="H13" s="11"/>
      <c r="I13" s="11"/>
    </row>
    <row r="14" spans="1:13" ht="15.75" customHeight="1" x14ac:dyDescent="0.35">
      <c r="A14" s="14" t="s">
        <v>7</v>
      </c>
      <c r="B14" s="247" t="s">
        <v>861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840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841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842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909</v>
      </c>
      <c r="D34" s="42"/>
      <c r="E34" s="14" t="s">
        <v>17</v>
      </c>
      <c r="F34" s="21" t="s">
        <v>826</v>
      </c>
      <c r="G34" s="22"/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/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/>
      <c r="D36" s="42"/>
      <c r="E36" s="34" t="s">
        <v>40</v>
      </c>
      <c r="F36" s="58"/>
      <c r="G36" s="24"/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/>
      <c r="D37" s="42"/>
      <c r="E37" s="34" t="s">
        <v>20</v>
      </c>
      <c r="F37" s="58" t="s">
        <v>449</v>
      </c>
      <c r="G37" s="24"/>
      <c r="H37" s="11"/>
      <c r="I37" s="11"/>
    </row>
    <row r="38" spans="1:9" ht="15.75" customHeight="1" x14ac:dyDescent="0.35">
      <c r="A38" s="34" t="s">
        <v>40</v>
      </c>
      <c r="B38" s="23"/>
      <c r="C38" s="24" t="s">
        <v>910</v>
      </c>
      <c r="D38" s="42"/>
      <c r="E38" s="34" t="s">
        <v>21</v>
      </c>
      <c r="F38" s="58" t="s">
        <v>599</v>
      </c>
      <c r="G38" s="24"/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/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/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/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/>
      <c r="D45" s="42"/>
      <c r="E45" s="14" t="s">
        <v>24</v>
      </c>
      <c r="F45" s="62"/>
      <c r="G45" s="63"/>
      <c r="H45" s="11"/>
      <c r="I45" s="11"/>
    </row>
    <row r="46" spans="1:9" ht="15.75" customHeight="1" x14ac:dyDescent="0.35">
      <c r="A46" s="14" t="s">
        <v>25</v>
      </c>
      <c r="B46" s="32"/>
      <c r="C46" s="33"/>
      <c r="D46" s="42"/>
      <c r="E46" s="14" t="s">
        <v>25</v>
      </c>
      <c r="F46" s="32"/>
      <c r="G46" s="64"/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/>
      <c r="D47" s="42"/>
      <c r="E47" s="14" t="s">
        <v>26</v>
      </c>
      <c r="F47" s="23"/>
      <c r="G47" s="24"/>
      <c r="H47" s="11"/>
      <c r="I47" s="11"/>
    </row>
    <row r="48" spans="1:9" ht="15.75" customHeight="1" x14ac:dyDescent="0.35">
      <c r="A48" s="14"/>
      <c r="B48" s="18"/>
      <c r="C48" s="24"/>
      <c r="D48" s="42"/>
      <c r="E48" s="14"/>
      <c r="F48" s="23"/>
      <c r="G48" s="22"/>
      <c r="H48" s="11"/>
      <c r="I48" s="11"/>
    </row>
    <row r="49" spans="1:9" ht="15.75" customHeight="1" x14ac:dyDescent="0.35">
      <c r="A49" s="14" t="s">
        <v>894</v>
      </c>
      <c r="B49" s="18"/>
      <c r="C49" s="24"/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/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756</v>
      </c>
      <c r="B51" s="26" t="s">
        <v>765</v>
      </c>
      <c r="C51" s="15" t="s">
        <v>892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14" t="s">
        <v>758</v>
      </c>
      <c r="B52" s="67" t="s">
        <v>766</v>
      </c>
      <c r="C52" s="22" t="s">
        <v>837</v>
      </c>
      <c r="D52" s="42"/>
      <c r="E52" s="14" t="s">
        <v>42</v>
      </c>
      <c r="F52" s="26" t="s">
        <v>764</v>
      </c>
      <c r="G52" s="15"/>
      <c r="H52" s="11"/>
      <c r="I52" s="11"/>
    </row>
    <row r="53" spans="1:9" ht="15.75" customHeight="1" x14ac:dyDescent="0.35">
      <c r="A53" s="14" t="s">
        <v>42</v>
      </c>
      <c r="B53" s="26" t="s">
        <v>768</v>
      </c>
      <c r="C53" s="22"/>
      <c r="D53" s="42"/>
      <c r="E53" s="34" t="s">
        <v>27</v>
      </c>
      <c r="F53" s="26"/>
      <c r="G53" s="24"/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/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/>
      <c r="D55" s="42"/>
      <c r="E55" s="70" t="s">
        <v>28</v>
      </c>
      <c r="F55" s="28" t="s">
        <v>450</v>
      </c>
      <c r="G55" s="35"/>
      <c r="H55" s="11"/>
      <c r="I55" s="11"/>
    </row>
    <row r="56" spans="1:9" x14ac:dyDescent="0.35">
      <c r="A56" s="37"/>
      <c r="B56" s="37"/>
      <c r="C56" s="37"/>
      <c r="D56" s="37"/>
      <c r="E56" s="37"/>
      <c r="F56" s="37"/>
      <c r="G56" s="37"/>
      <c r="H56" s="11"/>
      <c r="I56" s="11"/>
    </row>
    <row r="57" spans="1:9" x14ac:dyDescent="0.35">
      <c r="A57" s="37"/>
      <c r="B57" s="37"/>
      <c r="C57" s="37"/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989F1-3D82-45DB-BEA6-E2DE3B6C0693}">
  <sheetPr>
    <tabColor theme="9"/>
    <pageSetUpPr fitToPage="1"/>
  </sheetPr>
  <dimension ref="A1:M57"/>
  <sheetViews>
    <sheetView zoomScale="80" zoomScaleNormal="80" workbookViewId="0">
      <selection activeCell="F10" sqref="F10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543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541</v>
      </c>
      <c r="B8" s="101" t="s">
        <v>526</v>
      </c>
      <c r="C8" s="75" t="s">
        <v>530</v>
      </c>
      <c r="D8" s="102" t="s">
        <v>531</v>
      </c>
      <c r="E8" s="102">
        <v>5500</v>
      </c>
      <c r="F8" s="102">
        <v>5855</v>
      </c>
      <c r="G8" s="102">
        <v>5733</v>
      </c>
      <c r="H8" s="103">
        <f t="shared" ref="H8:H10" si="0">G8/E8</f>
        <v>1.0423636363636364</v>
      </c>
    </row>
    <row r="9" spans="1:13" ht="20.149999999999999" customHeight="1" x14ac:dyDescent="0.35">
      <c r="A9" s="100" t="s">
        <v>542</v>
      </c>
      <c r="B9" s="101" t="s">
        <v>526</v>
      </c>
      <c r="C9" s="75" t="s">
        <v>530</v>
      </c>
      <c r="D9" s="102" t="s">
        <v>531</v>
      </c>
      <c r="E9" s="102">
        <v>5500</v>
      </c>
      <c r="F9" s="102">
        <v>5792</v>
      </c>
      <c r="G9" s="102">
        <v>5671</v>
      </c>
      <c r="H9" s="103">
        <f t="shared" si="0"/>
        <v>1.0310909090909091</v>
      </c>
    </row>
    <row r="10" spans="1:13" ht="20.149999999999999" customHeight="1" x14ac:dyDescent="0.35">
      <c r="A10" s="100"/>
      <c r="B10" s="101"/>
      <c r="C10" s="75"/>
      <c r="D10" s="102"/>
      <c r="E10" s="111">
        <f>SUM(E7:E9)</f>
        <v>11000</v>
      </c>
      <c r="F10" s="102"/>
      <c r="G10" s="111">
        <f>SUM(G7:G9)</f>
        <v>11404</v>
      </c>
      <c r="H10" s="137">
        <f t="shared" si="0"/>
        <v>1.0367272727272727</v>
      </c>
    </row>
    <row r="11" spans="1:13" ht="20.149999999999999" customHeight="1" x14ac:dyDescent="0.35">
      <c r="A11" s="100"/>
      <c r="B11" s="101"/>
      <c r="C11" s="75"/>
      <c r="D11" s="102"/>
      <c r="E11" s="102"/>
      <c r="F11" s="102"/>
      <c r="G11" s="102"/>
      <c r="H11" s="103"/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/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F8FA-0AA9-4333-B991-1996DD71735A}">
  <sheetPr>
    <tabColor theme="9"/>
  </sheetPr>
  <dimension ref="A1:M65"/>
  <sheetViews>
    <sheetView topLeftCell="A2" zoomScale="80" zoomScaleNormal="80" workbookViewId="0">
      <selection activeCell="F25" sqref="F25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54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885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911</v>
      </c>
      <c r="C11" s="251"/>
      <c r="D11" s="39"/>
      <c r="E11" s="14" t="s">
        <v>5</v>
      </c>
      <c r="F11" s="247" t="s">
        <v>863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51"/>
      <c r="H13" s="11"/>
      <c r="I13" s="11"/>
    </row>
    <row r="14" spans="1:13" ht="15.75" customHeight="1" x14ac:dyDescent="0.35">
      <c r="A14" s="14" t="s">
        <v>7</v>
      </c>
      <c r="B14" s="247" t="s">
        <v>861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840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841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842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912</v>
      </c>
      <c r="D34" s="42"/>
      <c r="E34" s="14" t="s">
        <v>17</v>
      </c>
      <c r="F34" s="21" t="s">
        <v>826</v>
      </c>
      <c r="G34" s="22" t="s">
        <v>969</v>
      </c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 t="s">
        <v>913</v>
      </c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 t="s">
        <v>914</v>
      </c>
      <c r="D36" s="42"/>
      <c r="E36" s="34" t="s">
        <v>827</v>
      </c>
      <c r="F36" s="58"/>
      <c r="G36" s="24" t="s">
        <v>927</v>
      </c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 t="s">
        <v>915</v>
      </c>
      <c r="D37" s="42"/>
      <c r="E37" s="34" t="s">
        <v>20</v>
      </c>
      <c r="F37" s="58" t="s">
        <v>449</v>
      </c>
      <c r="G37" s="24" t="s">
        <v>928</v>
      </c>
      <c r="H37" s="11"/>
      <c r="I37" s="11"/>
    </row>
    <row r="38" spans="1:9" ht="15.75" customHeight="1" x14ac:dyDescent="0.35">
      <c r="A38" s="34" t="s">
        <v>40</v>
      </c>
      <c r="B38" s="23"/>
      <c r="C38" s="24" t="s">
        <v>916</v>
      </c>
      <c r="D38" s="42"/>
      <c r="E38" s="34" t="s">
        <v>21</v>
      </c>
      <c r="F38" s="58" t="s">
        <v>599</v>
      </c>
      <c r="G38" s="24" t="s">
        <v>929</v>
      </c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 t="s">
        <v>917</v>
      </c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 t="s">
        <v>918</v>
      </c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 t="s">
        <v>919</v>
      </c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>
        <v>-1.1399999999999999</v>
      </c>
      <c r="D45" s="42"/>
      <c r="E45" s="14" t="s">
        <v>24</v>
      </c>
      <c r="F45" s="62"/>
      <c r="G45" s="63">
        <v>-0.86</v>
      </c>
      <c r="H45" s="11"/>
      <c r="I45" s="11"/>
    </row>
    <row r="46" spans="1:9" ht="15.75" customHeight="1" x14ac:dyDescent="0.35">
      <c r="A46" s="14" t="s">
        <v>25</v>
      </c>
      <c r="B46" s="32"/>
      <c r="C46" s="33">
        <v>0.65</v>
      </c>
      <c r="D46" s="42"/>
      <c r="E46" s="14" t="s">
        <v>25</v>
      </c>
      <c r="F46" s="32"/>
      <c r="G46" s="64">
        <v>0.02</v>
      </c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 t="s">
        <v>920</v>
      </c>
      <c r="D47" s="42"/>
      <c r="E47" s="14" t="s">
        <v>26</v>
      </c>
      <c r="F47" s="23"/>
      <c r="G47" s="24" t="s">
        <v>924</v>
      </c>
      <c r="H47" s="11"/>
      <c r="I47" s="11"/>
    </row>
    <row r="48" spans="1:9" ht="15.75" customHeight="1" x14ac:dyDescent="0.35">
      <c r="A48" s="14"/>
      <c r="B48" s="18"/>
      <c r="C48" s="24"/>
      <c r="D48" s="42"/>
      <c r="E48" s="14"/>
      <c r="F48" s="23"/>
      <c r="G48" s="22"/>
      <c r="H48" s="11"/>
      <c r="I48" s="11"/>
    </row>
    <row r="49" spans="1:9" ht="15.75" customHeight="1" x14ac:dyDescent="0.35">
      <c r="A49" s="14" t="s">
        <v>894</v>
      </c>
      <c r="B49" s="18"/>
      <c r="C49" s="24" t="s">
        <v>921</v>
      </c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 t="s">
        <v>834</v>
      </c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756</v>
      </c>
      <c r="B51" s="26" t="s">
        <v>765</v>
      </c>
      <c r="C51" s="15" t="s">
        <v>892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14" t="s">
        <v>758</v>
      </c>
      <c r="B52" s="67" t="s">
        <v>766</v>
      </c>
      <c r="C52" s="22" t="s">
        <v>923</v>
      </c>
      <c r="D52" s="42"/>
      <c r="E52" s="14" t="s">
        <v>42</v>
      </c>
      <c r="F52" s="26" t="s">
        <v>764</v>
      </c>
      <c r="G52" s="15" t="s">
        <v>754</v>
      </c>
      <c r="H52" s="11"/>
      <c r="I52" s="11"/>
    </row>
    <row r="53" spans="1:9" ht="15.75" customHeight="1" x14ac:dyDescent="0.35">
      <c r="A53" s="14" t="s">
        <v>42</v>
      </c>
      <c r="B53" s="26" t="s">
        <v>768</v>
      </c>
      <c r="C53" s="22" t="s">
        <v>922</v>
      </c>
      <c r="D53" s="42"/>
      <c r="E53" s="34" t="s">
        <v>27</v>
      </c>
      <c r="F53" s="26"/>
      <c r="G53" s="24" t="s">
        <v>925</v>
      </c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 t="s">
        <v>766</v>
      </c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 t="s">
        <v>899</v>
      </c>
      <c r="D55" s="42"/>
      <c r="E55" s="70" t="s">
        <v>28</v>
      </c>
      <c r="F55" s="28" t="s">
        <v>450</v>
      </c>
      <c r="G55" s="35" t="s">
        <v>926</v>
      </c>
      <c r="H55" s="11"/>
      <c r="I55" s="11"/>
    </row>
    <row r="56" spans="1:9" x14ac:dyDescent="0.35">
      <c r="A56" s="37" t="s">
        <v>833</v>
      </c>
      <c r="B56" s="37"/>
      <c r="C56" s="345">
        <f>C46-C55</f>
        <v>-0.68</v>
      </c>
      <c r="D56" s="37"/>
      <c r="E56" s="37"/>
      <c r="F56" s="37"/>
      <c r="G56" s="37"/>
      <c r="H56" s="11"/>
      <c r="I56" s="11"/>
    </row>
    <row r="57" spans="1:9" x14ac:dyDescent="0.35">
      <c r="A57" s="37" t="s">
        <v>930</v>
      </c>
      <c r="B57" s="37"/>
      <c r="C57" s="37"/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6211-A5DA-4F20-8616-FB2EE2BCAEA7}">
  <sheetPr>
    <tabColor theme="9"/>
    <pageSetUpPr fitToPage="1"/>
  </sheetPr>
  <dimension ref="A1:M57"/>
  <sheetViews>
    <sheetView zoomScale="80" zoomScaleNormal="80" workbookViewId="0">
      <selection activeCell="F10" sqref="F10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546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544</v>
      </c>
      <c r="B8" s="101" t="s">
        <v>526</v>
      </c>
      <c r="C8" s="75" t="s">
        <v>530</v>
      </c>
      <c r="D8" s="102" t="s">
        <v>531</v>
      </c>
      <c r="E8" s="102">
        <v>5500</v>
      </c>
      <c r="F8" s="102">
        <v>5386</v>
      </c>
      <c r="G8" s="102">
        <v>5672</v>
      </c>
      <c r="H8" s="103">
        <f t="shared" ref="H8:H10" si="0">G8/E8</f>
        <v>1.0312727272727273</v>
      </c>
    </row>
    <row r="9" spans="1:13" ht="20.149999999999999" customHeight="1" x14ac:dyDescent="0.35">
      <c r="A9" s="100" t="s">
        <v>545</v>
      </c>
      <c r="B9" s="101" t="s">
        <v>526</v>
      </c>
      <c r="C9" s="75" t="s">
        <v>530</v>
      </c>
      <c r="D9" s="102" t="s">
        <v>531</v>
      </c>
      <c r="E9" s="102">
        <v>5500</v>
      </c>
      <c r="F9" s="102">
        <v>5027</v>
      </c>
      <c r="G9" s="102">
        <v>5293</v>
      </c>
      <c r="H9" s="103">
        <f t="shared" si="0"/>
        <v>0.96236363636363631</v>
      </c>
    </row>
    <row r="10" spans="1:13" ht="20.149999999999999" customHeight="1" x14ac:dyDescent="0.35">
      <c r="A10" s="100"/>
      <c r="B10" s="101"/>
      <c r="C10" s="75"/>
      <c r="D10" s="102"/>
      <c r="E10" s="111">
        <f>SUM(E7:E9)</f>
        <v>11000</v>
      </c>
      <c r="F10" s="102"/>
      <c r="G10" s="111">
        <f>SUM(G7:G9)</f>
        <v>10965</v>
      </c>
      <c r="H10" s="137">
        <f t="shared" si="0"/>
        <v>0.99681818181818183</v>
      </c>
    </row>
    <row r="11" spans="1:13" ht="20.149999999999999" customHeight="1" x14ac:dyDescent="0.35">
      <c r="A11" s="100"/>
      <c r="B11" s="101"/>
      <c r="C11" s="75"/>
      <c r="D11" s="102"/>
      <c r="E11" s="102"/>
      <c r="F11" s="102"/>
      <c r="G11" s="102"/>
      <c r="H11" s="103"/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/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7AAB7-17A2-482A-9374-EEF09CB0DB9A}">
  <sheetPr>
    <tabColor theme="9"/>
  </sheetPr>
  <dimension ref="A1:M65"/>
  <sheetViews>
    <sheetView zoomScale="80" zoomScaleNormal="80" workbookViewId="0">
      <selection activeCell="F25" sqref="F25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55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885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931</v>
      </c>
      <c r="C11" s="251"/>
      <c r="D11" s="39"/>
      <c r="E11" s="14" t="s">
        <v>5</v>
      </c>
      <c r="F11" s="247" t="s">
        <v>863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51"/>
      <c r="H13" s="11"/>
      <c r="I13" s="11"/>
    </row>
    <row r="14" spans="1:13" ht="15.75" customHeight="1" x14ac:dyDescent="0.35">
      <c r="A14" s="14" t="s">
        <v>7</v>
      </c>
      <c r="B14" s="247" t="s">
        <v>861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840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841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842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932</v>
      </c>
      <c r="D34" s="42"/>
      <c r="E34" s="14" t="s">
        <v>17</v>
      </c>
      <c r="F34" s="21" t="s">
        <v>826</v>
      </c>
      <c r="G34" s="22" t="s">
        <v>968</v>
      </c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 t="s">
        <v>933</v>
      </c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 t="s">
        <v>934</v>
      </c>
      <c r="D36" s="42"/>
      <c r="E36" s="34" t="s">
        <v>827</v>
      </c>
      <c r="F36" s="58"/>
      <c r="G36" s="24" t="s">
        <v>943</v>
      </c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 t="s">
        <v>935</v>
      </c>
      <c r="D37" s="42"/>
      <c r="E37" s="34" t="s">
        <v>20</v>
      </c>
      <c r="F37" s="58" t="s">
        <v>449</v>
      </c>
      <c r="G37" s="24" t="s">
        <v>944</v>
      </c>
      <c r="H37" s="11"/>
      <c r="I37" s="11"/>
    </row>
    <row r="38" spans="1:9" ht="15.75" customHeight="1" x14ac:dyDescent="0.35">
      <c r="A38" s="34" t="s">
        <v>40</v>
      </c>
      <c r="B38" s="23"/>
      <c r="C38" s="24" t="s">
        <v>936</v>
      </c>
      <c r="D38" s="42"/>
      <c r="E38" s="34" t="s">
        <v>21</v>
      </c>
      <c r="F38" s="58" t="s">
        <v>599</v>
      </c>
      <c r="G38" s="24" t="s">
        <v>945</v>
      </c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 t="s">
        <v>937</v>
      </c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 t="s">
        <v>938</v>
      </c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 t="s">
        <v>598</v>
      </c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>
        <v>-1.26</v>
      </c>
      <c r="D45" s="42"/>
      <c r="E45" s="14" t="s">
        <v>24</v>
      </c>
      <c r="F45" s="62"/>
      <c r="G45" s="63">
        <v>-0.87</v>
      </c>
      <c r="H45" s="11"/>
      <c r="I45" s="11"/>
    </row>
    <row r="46" spans="1:9" ht="15.75" customHeight="1" x14ac:dyDescent="0.35">
      <c r="A46" s="14" t="s">
        <v>25</v>
      </c>
      <c r="B46" s="32"/>
      <c r="C46" s="33">
        <v>0.67</v>
      </c>
      <c r="D46" s="42"/>
      <c r="E46" s="14" t="s">
        <v>25</v>
      </c>
      <c r="F46" s="32"/>
      <c r="G46" s="64">
        <v>0.04</v>
      </c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 t="s">
        <v>939</v>
      </c>
      <c r="D47" s="42"/>
      <c r="E47" s="14" t="s">
        <v>26</v>
      </c>
      <c r="F47" s="23"/>
      <c r="G47" s="24" t="s">
        <v>946</v>
      </c>
      <c r="H47" s="11"/>
      <c r="I47" s="11"/>
    </row>
    <row r="48" spans="1:9" ht="15.75" customHeight="1" x14ac:dyDescent="0.35">
      <c r="A48" s="14"/>
      <c r="B48" s="18"/>
      <c r="C48" s="24"/>
      <c r="D48" s="42"/>
      <c r="E48" s="14"/>
      <c r="F48" s="23"/>
      <c r="G48" s="22"/>
      <c r="H48" s="11"/>
      <c r="I48" s="11"/>
    </row>
    <row r="49" spans="1:9" ht="15.75" customHeight="1" x14ac:dyDescent="0.35">
      <c r="A49" s="14" t="s">
        <v>894</v>
      </c>
      <c r="B49" s="18"/>
      <c r="C49" s="24" t="s">
        <v>899</v>
      </c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 t="s">
        <v>767</v>
      </c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756</v>
      </c>
      <c r="B51" s="26" t="s">
        <v>765</v>
      </c>
      <c r="C51" s="15" t="s">
        <v>892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14" t="s">
        <v>758</v>
      </c>
      <c r="B52" s="67" t="s">
        <v>766</v>
      </c>
      <c r="C52" s="22" t="s">
        <v>942</v>
      </c>
      <c r="D52" s="42"/>
      <c r="E52" s="14" t="s">
        <v>42</v>
      </c>
      <c r="F52" s="26" t="s">
        <v>764</v>
      </c>
      <c r="G52" s="15" t="s">
        <v>754</v>
      </c>
      <c r="H52" s="11"/>
      <c r="I52" s="11"/>
    </row>
    <row r="53" spans="1:9" ht="15.75" customHeight="1" x14ac:dyDescent="0.35">
      <c r="A53" s="14" t="s">
        <v>42</v>
      </c>
      <c r="B53" s="26" t="s">
        <v>768</v>
      </c>
      <c r="C53" s="22" t="s">
        <v>940</v>
      </c>
      <c r="D53" s="42"/>
      <c r="E53" s="34" t="s">
        <v>27</v>
      </c>
      <c r="F53" s="26"/>
      <c r="G53" s="24" t="s">
        <v>764</v>
      </c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 t="s">
        <v>767</v>
      </c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 t="s">
        <v>593</v>
      </c>
      <c r="D55" s="42"/>
      <c r="E55" s="70" t="s">
        <v>28</v>
      </c>
      <c r="F55" s="28" t="s">
        <v>450</v>
      </c>
      <c r="G55" s="35" t="s">
        <v>947</v>
      </c>
      <c r="H55" s="11"/>
      <c r="I55" s="11"/>
    </row>
    <row r="56" spans="1:9" x14ac:dyDescent="0.35">
      <c r="A56" s="37" t="s">
        <v>833</v>
      </c>
      <c r="B56" s="37"/>
      <c r="C56" s="37">
        <v>-0.86</v>
      </c>
      <c r="D56" s="37"/>
      <c r="E56" s="37"/>
      <c r="F56" s="37"/>
      <c r="G56" s="37"/>
      <c r="H56" s="11"/>
      <c r="I56" s="11"/>
    </row>
    <row r="57" spans="1:9" x14ac:dyDescent="0.35">
      <c r="A57" s="37" t="s">
        <v>941</v>
      </c>
      <c r="B57" s="37"/>
      <c r="C57" s="37"/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E8221-5F5D-43FB-BB6B-EE03D805DA4E}">
  <sheetPr>
    <tabColor theme="9"/>
    <pageSetUpPr fitToPage="1"/>
  </sheetPr>
  <dimension ref="A1:M57"/>
  <sheetViews>
    <sheetView zoomScale="80" zoomScaleNormal="80" workbookViewId="0">
      <selection activeCell="G12" sqref="G12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547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548</v>
      </c>
      <c r="B8" s="101" t="s">
        <v>526</v>
      </c>
      <c r="C8" s="75" t="s">
        <v>530</v>
      </c>
      <c r="D8" s="102" t="s">
        <v>531</v>
      </c>
      <c r="E8" s="102">
        <v>2750</v>
      </c>
      <c r="F8" s="102">
        <v>2556</v>
      </c>
      <c r="G8" s="102">
        <v>2681</v>
      </c>
      <c r="H8" s="103">
        <f t="shared" ref="H8:H9" si="0">G8/E8</f>
        <v>0.97490909090909095</v>
      </c>
    </row>
    <row r="9" spans="1:13" ht="20.149999999999999" customHeight="1" x14ac:dyDescent="0.35">
      <c r="A9" s="100" t="s">
        <v>549</v>
      </c>
      <c r="B9" s="101" t="s">
        <v>526</v>
      </c>
      <c r="C9" s="75" t="s">
        <v>530</v>
      </c>
      <c r="D9" s="102" t="s">
        <v>531</v>
      </c>
      <c r="E9" s="102">
        <v>2750</v>
      </c>
      <c r="F9" s="102">
        <v>2547</v>
      </c>
      <c r="G9" s="102">
        <v>2670</v>
      </c>
      <c r="H9" s="103">
        <f t="shared" si="0"/>
        <v>0.97090909090909094</v>
      </c>
    </row>
    <row r="10" spans="1:13" ht="20.149999999999999" customHeight="1" x14ac:dyDescent="0.35">
      <c r="A10" s="100" t="s">
        <v>550</v>
      </c>
      <c r="B10" s="101" t="s">
        <v>526</v>
      </c>
      <c r="C10" s="75" t="s">
        <v>530</v>
      </c>
      <c r="D10" s="102" t="s">
        <v>531</v>
      </c>
      <c r="E10" s="102">
        <v>2750</v>
      </c>
      <c r="F10" s="102">
        <v>909</v>
      </c>
      <c r="G10" s="102">
        <v>2795</v>
      </c>
      <c r="H10" s="103">
        <f t="shared" ref="H10:H12" si="1">G10/E10</f>
        <v>1.0163636363636364</v>
      </c>
    </row>
    <row r="11" spans="1:13" ht="20.149999999999999" customHeight="1" x14ac:dyDescent="0.35">
      <c r="A11" s="100" t="s">
        <v>551</v>
      </c>
      <c r="B11" s="101" t="s">
        <v>526</v>
      </c>
      <c r="C11" s="75" t="s">
        <v>530</v>
      </c>
      <c r="D11" s="102" t="s">
        <v>531</v>
      </c>
      <c r="E11" s="102">
        <v>2750</v>
      </c>
      <c r="F11" s="102">
        <v>4059</v>
      </c>
      <c r="G11" s="102">
        <v>2857</v>
      </c>
      <c r="H11" s="103">
        <f t="shared" si="1"/>
        <v>1.038909090909091</v>
      </c>
    </row>
    <row r="12" spans="1:13" s="114" customFormat="1" ht="20.149999999999999" customHeight="1" x14ac:dyDescent="0.35">
      <c r="A12" s="100"/>
      <c r="B12" s="101"/>
      <c r="C12" s="75"/>
      <c r="D12" s="102"/>
      <c r="E12" s="111">
        <f>SUM(E8:E11)</f>
        <v>11000</v>
      </c>
      <c r="F12" s="102"/>
      <c r="G12" s="111">
        <f>SUM(G8:G11)</f>
        <v>11003</v>
      </c>
      <c r="H12" s="137">
        <f t="shared" si="1"/>
        <v>1.0002727272727272</v>
      </c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18EE-E0B2-4DBA-B1CF-E1867A02B7FD}">
  <sheetPr>
    <tabColor theme="9"/>
  </sheetPr>
  <dimension ref="A1:M65"/>
  <sheetViews>
    <sheetView topLeftCell="A10" zoomScale="80" zoomScaleNormal="80" workbookViewId="0">
      <selection activeCell="F24" sqref="F24:G24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56</v>
      </c>
      <c r="B5" s="10"/>
      <c r="C5" s="262" t="s">
        <v>60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63" t="s">
        <v>31</v>
      </c>
      <c r="F7" s="263"/>
      <c r="G7" s="26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2</v>
      </c>
      <c r="F8" s="243"/>
      <c r="G8" s="244"/>
      <c r="H8" s="11"/>
      <c r="I8" s="11"/>
    </row>
    <row r="9" spans="1:13" ht="15.75" customHeight="1" x14ac:dyDescent="0.35">
      <c r="A9" s="13" t="s">
        <v>3</v>
      </c>
      <c r="B9" s="254" t="s">
        <v>579</v>
      </c>
      <c r="C9" s="255"/>
      <c r="D9" s="39"/>
      <c r="E9" s="13" t="s">
        <v>3</v>
      </c>
      <c r="F9" s="254" t="s">
        <v>579</v>
      </c>
      <c r="G9" s="255"/>
      <c r="H9" s="11"/>
      <c r="I9" s="11"/>
    </row>
    <row r="10" spans="1:13" ht="15.75" customHeight="1" x14ac:dyDescent="0.35">
      <c r="A10" s="14" t="s">
        <v>4</v>
      </c>
      <c r="B10" s="247" t="s">
        <v>885</v>
      </c>
      <c r="C10" s="251"/>
      <c r="D10" s="39"/>
      <c r="E10" s="14" t="s">
        <v>4</v>
      </c>
      <c r="F10" s="247" t="s">
        <v>590</v>
      </c>
      <c r="G10" s="251"/>
      <c r="H10" s="11"/>
      <c r="I10" s="11"/>
    </row>
    <row r="11" spans="1:13" ht="15.75" customHeight="1" x14ac:dyDescent="0.35">
      <c r="A11" s="14" t="s">
        <v>5</v>
      </c>
      <c r="B11" s="247" t="s">
        <v>948</v>
      </c>
      <c r="C11" s="251"/>
      <c r="D11" s="39"/>
      <c r="E11" s="14" t="s">
        <v>5</v>
      </c>
      <c r="F11" s="247" t="s">
        <v>863</v>
      </c>
      <c r="G11" s="248"/>
      <c r="H11" s="11"/>
      <c r="I11" s="11"/>
    </row>
    <row r="12" spans="1:13" ht="15.75" customHeight="1" x14ac:dyDescent="0.35">
      <c r="A12" s="14" t="s">
        <v>6</v>
      </c>
      <c r="B12" s="247" t="s">
        <v>605</v>
      </c>
      <c r="C12" s="251"/>
      <c r="D12" s="39"/>
      <c r="E12" s="14" t="s">
        <v>6</v>
      </c>
      <c r="F12" s="247" t="s">
        <v>605</v>
      </c>
      <c r="G12" s="248"/>
      <c r="H12" s="11"/>
      <c r="I12" s="11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7</v>
      </c>
      <c r="F13" s="247" t="s">
        <v>861</v>
      </c>
      <c r="G13" s="251"/>
      <c r="H13" s="11"/>
      <c r="I13" s="11"/>
    </row>
    <row r="14" spans="1:13" ht="15.75" customHeight="1" x14ac:dyDescent="0.35">
      <c r="A14" s="14" t="s">
        <v>7</v>
      </c>
      <c r="B14" s="247" t="s">
        <v>861</v>
      </c>
      <c r="C14" s="251"/>
      <c r="D14" s="39"/>
      <c r="E14" s="14" t="s">
        <v>7</v>
      </c>
      <c r="F14" s="247"/>
      <c r="G14" s="248"/>
      <c r="H14" s="11"/>
      <c r="I14" s="11"/>
    </row>
    <row r="15" spans="1:13" ht="15.75" customHeight="1" x14ac:dyDescent="0.35">
      <c r="A15" s="14" t="s">
        <v>7</v>
      </c>
      <c r="B15" s="247"/>
      <c r="C15" s="251"/>
      <c r="D15" s="39"/>
      <c r="E15" s="14" t="s">
        <v>7</v>
      </c>
      <c r="F15" s="247"/>
      <c r="G15" s="248"/>
      <c r="H15" s="11"/>
      <c r="I15" s="11"/>
    </row>
    <row r="16" spans="1:13" ht="15.75" customHeight="1" x14ac:dyDescent="0.35">
      <c r="A16" s="14" t="s">
        <v>32</v>
      </c>
      <c r="B16" s="247"/>
      <c r="C16" s="251"/>
      <c r="D16" s="39"/>
      <c r="E16" s="40" t="s">
        <v>8</v>
      </c>
      <c r="F16" s="247"/>
      <c r="G16" s="251"/>
      <c r="H16" s="11"/>
      <c r="I16" s="11"/>
    </row>
    <row r="17" spans="1:9" ht="15.75" customHeight="1" x14ac:dyDescent="0.35">
      <c r="A17" s="14" t="s">
        <v>32</v>
      </c>
      <c r="B17" s="247"/>
      <c r="C17" s="251"/>
      <c r="D17" s="39"/>
      <c r="E17" s="41" t="s">
        <v>8</v>
      </c>
      <c r="F17" s="247"/>
      <c r="G17" s="251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43" t="s">
        <v>8</v>
      </c>
      <c r="F18" s="249"/>
      <c r="G18" s="252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39"/>
      <c r="F19" s="18"/>
      <c r="G19" s="18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242" t="s">
        <v>9</v>
      </c>
      <c r="F20" s="243"/>
      <c r="G20" s="253"/>
      <c r="H20" s="11"/>
      <c r="I20" s="11"/>
    </row>
    <row r="21" spans="1:9" ht="15.75" customHeight="1" x14ac:dyDescent="0.35">
      <c r="A21" s="17" t="s">
        <v>10</v>
      </c>
      <c r="B21" s="245" t="s">
        <v>804</v>
      </c>
      <c r="C21" s="246"/>
      <c r="D21" s="48"/>
      <c r="E21" s="17" t="s">
        <v>10</v>
      </c>
      <c r="F21" s="254" t="s">
        <v>985</v>
      </c>
      <c r="G21" s="269"/>
      <c r="H21" s="11"/>
      <c r="I21" s="11"/>
    </row>
    <row r="22" spans="1:9" ht="15.75" customHeight="1" x14ac:dyDescent="0.35">
      <c r="A22" s="14" t="s">
        <v>11</v>
      </c>
      <c r="B22" s="247" t="s">
        <v>805</v>
      </c>
      <c r="C22" s="248"/>
      <c r="D22" s="42"/>
      <c r="E22" s="14" t="s">
        <v>11</v>
      </c>
      <c r="F22" s="247" t="s">
        <v>986</v>
      </c>
      <c r="G22" s="248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12</v>
      </c>
      <c r="F23" s="247" t="s">
        <v>448</v>
      </c>
      <c r="G23" s="248"/>
      <c r="H23" s="11"/>
      <c r="I23" s="11"/>
    </row>
    <row r="24" spans="1:9" ht="15.75" customHeight="1" thickBot="1" x14ac:dyDescent="0.4">
      <c r="A24" s="16" t="s">
        <v>13</v>
      </c>
      <c r="B24" s="249" t="s">
        <v>806</v>
      </c>
      <c r="C24" s="250"/>
      <c r="D24" s="42"/>
      <c r="E24" s="16" t="s">
        <v>13</v>
      </c>
      <c r="F24" s="249" t="s">
        <v>987</v>
      </c>
      <c r="G24" s="250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9"/>
      <c r="F25" s="9"/>
      <c r="G25" s="9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9"/>
      <c r="F26" s="9"/>
      <c r="G26" s="9"/>
      <c r="H26" s="9"/>
      <c r="I26" s="9"/>
    </row>
    <row r="27" spans="1:9" s="4" customFormat="1" ht="15.75" customHeight="1" x14ac:dyDescent="0.35">
      <c r="A27" s="51" t="s">
        <v>34</v>
      </c>
      <c r="B27" s="237" t="s">
        <v>840</v>
      </c>
      <c r="C27" s="238"/>
      <c r="D27" s="50"/>
      <c r="E27" s="9"/>
      <c r="F27" s="9"/>
      <c r="G27" s="9"/>
      <c r="H27" s="9"/>
      <c r="I27" s="9"/>
    </row>
    <row r="28" spans="1:9" s="4" customFormat="1" ht="15.75" customHeight="1" x14ac:dyDescent="0.35">
      <c r="A28" s="52" t="s">
        <v>35</v>
      </c>
      <c r="B28" s="237" t="s">
        <v>841</v>
      </c>
      <c r="C28" s="238"/>
      <c r="D28" s="50"/>
      <c r="E28" s="9"/>
      <c r="F28" s="9"/>
      <c r="G28" s="9"/>
      <c r="H28" s="9"/>
      <c r="I28" s="9"/>
    </row>
    <row r="29" spans="1:9" s="4" customFormat="1" ht="15.75" customHeight="1" x14ac:dyDescent="0.35">
      <c r="A29" s="53" t="s">
        <v>36</v>
      </c>
      <c r="B29" s="237" t="s">
        <v>809</v>
      </c>
      <c r="C29" s="238"/>
      <c r="D29" s="50"/>
      <c r="E29" s="9"/>
      <c r="F29" s="9"/>
      <c r="G29" s="9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842</v>
      </c>
      <c r="C30" s="240"/>
      <c r="D30" s="50"/>
      <c r="E30" s="9"/>
      <c r="F30" s="9"/>
      <c r="G30" s="9"/>
      <c r="H30" s="9"/>
      <c r="I30" s="9"/>
    </row>
    <row r="31" spans="1:9" ht="15.75" customHeight="1" thickBot="1" x14ac:dyDescent="0.4">
      <c r="A31" s="55"/>
      <c r="B31" s="270"/>
      <c r="C31" s="270"/>
      <c r="D31" s="47"/>
      <c r="E31" s="9"/>
      <c r="F31" s="9"/>
      <c r="G31" s="9"/>
      <c r="H31" s="11"/>
      <c r="I31" s="11"/>
    </row>
    <row r="32" spans="1:9" ht="20.149999999999999" customHeight="1" thickBot="1" x14ac:dyDescent="0.4">
      <c r="A32" s="242" t="s">
        <v>14</v>
      </c>
      <c r="B32" s="243"/>
      <c r="C32" s="244"/>
      <c r="D32" s="47"/>
      <c r="E32" s="242" t="s">
        <v>14</v>
      </c>
      <c r="F32" s="243"/>
      <c r="G32" s="244"/>
      <c r="H32" s="11"/>
      <c r="I32" s="11"/>
    </row>
    <row r="33" spans="1:9" ht="18.5" thickBot="1" x14ac:dyDescent="0.4">
      <c r="A33" s="56" t="s">
        <v>8</v>
      </c>
      <c r="B33" s="19" t="s">
        <v>15</v>
      </c>
      <c r="C33" s="20" t="s">
        <v>16</v>
      </c>
      <c r="D33" s="48"/>
      <c r="E33" s="57" t="s">
        <v>8</v>
      </c>
      <c r="F33" s="19" t="s">
        <v>15</v>
      </c>
      <c r="G33" s="20" t="s">
        <v>16</v>
      </c>
      <c r="H33" s="11"/>
      <c r="I33" s="11"/>
    </row>
    <row r="34" spans="1:9" ht="15.75" customHeight="1" x14ac:dyDescent="0.35">
      <c r="A34" s="14" t="s">
        <v>38</v>
      </c>
      <c r="B34" s="21" t="s">
        <v>517</v>
      </c>
      <c r="C34" s="22" t="s">
        <v>949</v>
      </c>
      <c r="D34" s="42"/>
      <c r="E34" s="14" t="s">
        <v>17</v>
      </c>
      <c r="F34" s="21" t="s">
        <v>826</v>
      </c>
      <c r="G34" s="22" t="s">
        <v>962</v>
      </c>
      <c r="H34" s="11"/>
      <c r="I34" s="11"/>
    </row>
    <row r="35" spans="1:9" ht="15.75" customHeight="1" x14ac:dyDescent="0.35">
      <c r="A35" s="53" t="s">
        <v>18</v>
      </c>
      <c r="B35" s="23" t="s">
        <v>518</v>
      </c>
      <c r="C35" s="24" t="s">
        <v>950</v>
      </c>
      <c r="D35" s="42"/>
      <c r="E35" s="34" t="s">
        <v>19</v>
      </c>
      <c r="F35" s="58" t="s">
        <v>451</v>
      </c>
      <c r="G35" s="24"/>
      <c r="H35" s="11"/>
      <c r="I35" s="11"/>
    </row>
    <row r="36" spans="1:9" ht="15.75" customHeight="1" x14ac:dyDescent="0.35">
      <c r="A36" s="14" t="s">
        <v>39</v>
      </c>
      <c r="B36" s="23" t="s">
        <v>519</v>
      </c>
      <c r="C36" s="24" t="s">
        <v>951</v>
      </c>
      <c r="D36" s="42"/>
      <c r="E36" s="34" t="s">
        <v>827</v>
      </c>
      <c r="F36" s="58"/>
      <c r="G36" s="24" t="s">
        <v>963</v>
      </c>
      <c r="H36" s="11"/>
      <c r="I36" s="11"/>
    </row>
    <row r="37" spans="1:9" ht="15.75" customHeight="1" x14ac:dyDescent="0.35">
      <c r="A37" s="14" t="s">
        <v>19</v>
      </c>
      <c r="B37" s="23" t="s">
        <v>520</v>
      </c>
      <c r="C37" s="24" t="s">
        <v>952</v>
      </c>
      <c r="D37" s="42"/>
      <c r="E37" s="34" t="s">
        <v>20</v>
      </c>
      <c r="F37" s="58" t="s">
        <v>449</v>
      </c>
      <c r="G37" s="24" t="s">
        <v>964</v>
      </c>
      <c r="H37" s="11"/>
      <c r="I37" s="11"/>
    </row>
    <row r="38" spans="1:9" ht="15.75" customHeight="1" x14ac:dyDescent="0.35">
      <c r="A38" s="34" t="s">
        <v>40</v>
      </c>
      <c r="B38" s="23"/>
      <c r="C38" s="24" t="s">
        <v>953</v>
      </c>
      <c r="D38" s="42"/>
      <c r="E38" s="34" t="s">
        <v>21</v>
      </c>
      <c r="F38" s="58" t="s">
        <v>599</v>
      </c>
      <c r="G38" s="24" t="s">
        <v>965</v>
      </c>
      <c r="H38" s="11"/>
      <c r="I38" s="11"/>
    </row>
    <row r="39" spans="1:9" ht="15.75" customHeight="1" x14ac:dyDescent="0.35">
      <c r="A39" s="14" t="s">
        <v>20</v>
      </c>
      <c r="B39" s="26" t="s">
        <v>449</v>
      </c>
      <c r="C39" s="27" t="s">
        <v>954</v>
      </c>
      <c r="D39" s="42"/>
      <c r="E39" s="34" t="s">
        <v>22</v>
      </c>
      <c r="F39" s="26"/>
      <c r="G39" s="27"/>
      <c r="H39" s="11"/>
      <c r="I39" s="11"/>
    </row>
    <row r="40" spans="1:9" ht="15.75" customHeight="1" x14ac:dyDescent="0.35">
      <c r="A40" s="14" t="s">
        <v>21</v>
      </c>
      <c r="B40" s="26" t="s">
        <v>600</v>
      </c>
      <c r="C40" s="15" t="s">
        <v>955</v>
      </c>
      <c r="D40" s="42"/>
      <c r="E40" s="59"/>
      <c r="F40" s="26"/>
      <c r="G40" s="15"/>
      <c r="H40" s="11"/>
      <c r="I40" s="11"/>
    </row>
    <row r="41" spans="1:9" ht="15.75" customHeight="1" thickBot="1" x14ac:dyDescent="0.4">
      <c r="A41" s="16" t="s">
        <v>22</v>
      </c>
      <c r="B41" s="28" t="s">
        <v>522</v>
      </c>
      <c r="C41" s="29" t="s">
        <v>956</v>
      </c>
      <c r="D41" s="42"/>
      <c r="E41" s="60"/>
      <c r="F41" s="28"/>
      <c r="G41" s="29"/>
      <c r="H41" s="11"/>
      <c r="I41" s="11"/>
    </row>
    <row r="42" spans="1:9" ht="15.75" customHeight="1" thickBot="1" x14ac:dyDescent="0.4">
      <c r="A42" s="61"/>
      <c r="B42" s="45"/>
      <c r="C42" s="45"/>
      <c r="D42" s="42"/>
      <c r="E42" s="42"/>
      <c r="F42" s="46"/>
      <c r="G42" s="46"/>
      <c r="H42" s="11"/>
      <c r="I42" s="11"/>
    </row>
    <row r="43" spans="1:9" ht="18.5" thickBot="1" x14ac:dyDescent="0.4">
      <c r="A43" s="242" t="s">
        <v>23</v>
      </c>
      <c r="B43" s="243"/>
      <c r="C43" s="244"/>
      <c r="D43" s="42"/>
      <c r="E43" s="242" t="s">
        <v>23</v>
      </c>
      <c r="F43" s="243"/>
      <c r="G43" s="244"/>
      <c r="H43" s="11"/>
      <c r="I43" s="11"/>
    </row>
    <row r="44" spans="1:9" ht="18.5" thickBot="1" x14ac:dyDescent="0.4">
      <c r="A44" s="56"/>
      <c r="B44" s="19" t="s">
        <v>15</v>
      </c>
      <c r="C44" s="20" t="s">
        <v>16</v>
      </c>
      <c r="D44" s="42"/>
      <c r="E44" s="56"/>
      <c r="F44" s="19" t="s">
        <v>15</v>
      </c>
      <c r="G44" s="20" t="s">
        <v>16</v>
      </c>
      <c r="H44" s="11"/>
      <c r="I44" s="11"/>
    </row>
    <row r="45" spans="1:9" ht="15.75" customHeight="1" x14ac:dyDescent="0.35">
      <c r="A45" s="14" t="s">
        <v>24</v>
      </c>
      <c r="B45" s="30"/>
      <c r="C45" s="31">
        <v>-1.33</v>
      </c>
      <c r="D45" s="42"/>
      <c r="E45" s="14" t="s">
        <v>24</v>
      </c>
      <c r="F45" s="62"/>
      <c r="G45" s="63">
        <v>-0.97</v>
      </c>
      <c r="H45" s="11"/>
      <c r="I45" s="11"/>
    </row>
    <row r="46" spans="1:9" ht="15.75" customHeight="1" x14ac:dyDescent="0.35">
      <c r="A46" s="14" t="s">
        <v>25</v>
      </c>
      <c r="B46" s="32"/>
      <c r="C46" s="33">
        <v>0.77</v>
      </c>
      <c r="D46" s="42"/>
      <c r="E46" s="14" t="s">
        <v>25</v>
      </c>
      <c r="F46" s="32"/>
      <c r="G46" s="64">
        <v>0.03</v>
      </c>
      <c r="H46" s="11"/>
      <c r="I46" s="11"/>
    </row>
    <row r="47" spans="1:9" ht="15.75" customHeight="1" x14ac:dyDescent="0.35">
      <c r="A47" s="14" t="s">
        <v>26</v>
      </c>
      <c r="B47" s="23" t="s">
        <v>601</v>
      </c>
      <c r="C47" s="24" t="s">
        <v>957</v>
      </c>
      <c r="D47" s="42"/>
      <c r="E47" s="14" t="s">
        <v>26</v>
      </c>
      <c r="F47" s="23"/>
      <c r="G47" s="24" t="s">
        <v>966</v>
      </c>
      <c r="H47" s="11"/>
      <c r="I47" s="11"/>
    </row>
    <row r="48" spans="1:9" ht="15.75" customHeight="1" x14ac:dyDescent="0.35">
      <c r="A48" s="14"/>
      <c r="B48" s="18"/>
      <c r="C48" s="24"/>
      <c r="D48" s="42"/>
      <c r="E48" s="14"/>
      <c r="F48" s="23"/>
      <c r="G48" s="22"/>
      <c r="H48" s="11"/>
      <c r="I48" s="11"/>
    </row>
    <row r="49" spans="1:9" ht="15.75" customHeight="1" x14ac:dyDescent="0.35">
      <c r="A49" s="14" t="s">
        <v>894</v>
      </c>
      <c r="B49" s="18"/>
      <c r="C49" s="24" t="s">
        <v>958</v>
      </c>
      <c r="D49" s="42"/>
      <c r="E49" s="14" t="s">
        <v>8</v>
      </c>
      <c r="F49" s="23"/>
      <c r="G49" s="22"/>
      <c r="H49" s="11"/>
      <c r="I49" s="11"/>
    </row>
    <row r="50" spans="1:9" ht="15.75" customHeight="1" x14ac:dyDescent="0.35">
      <c r="A50" s="14" t="s">
        <v>43</v>
      </c>
      <c r="B50" s="26" t="s">
        <v>747</v>
      </c>
      <c r="C50" s="25" t="s">
        <v>757</v>
      </c>
      <c r="D50" s="42"/>
      <c r="E50" s="53"/>
      <c r="F50" s="65"/>
      <c r="G50" s="66"/>
      <c r="H50" s="11"/>
      <c r="I50" s="11"/>
    </row>
    <row r="51" spans="1:9" ht="15.75" customHeight="1" x14ac:dyDescent="0.35">
      <c r="A51" s="53" t="s">
        <v>756</v>
      </c>
      <c r="B51" s="26" t="s">
        <v>765</v>
      </c>
      <c r="C51" s="15" t="s">
        <v>892</v>
      </c>
      <c r="D51" s="42"/>
      <c r="E51" s="53"/>
      <c r="F51" s="67"/>
      <c r="G51" s="68"/>
      <c r="H51" s="11"/>
      <c r="I51" s="11"/>
    </row>
    <row r="52" spans="1:9" ht="15.75" customHeight="1" x14ac:dyDescent="0.35">
      <c r="A52" s="14" t="s">
        <v>758</v>
      </c>
      <c r="B52" s="67" t="s">
        <v>766</v>
      </c>
      <c r="C52" s="22" t="s">
        <v>961</v>
      </c>
      <c r="D52" s="42"/>
      <c r="E52" s="14" t="s">
        <v>42</v>
      </c>
      <c r="F52" s="26" t="s">
        <v>764</v>
      </c>
      <c r="G52" s="15" t="s">
        <v>764</v>
      </c>
      <c r="H52" s="11"/>
      <c r="I52" s="11"/>
    </row>
    <row r="53" spans="1:9" ht="15.75" customHeight="1" x14ac:dyDescent="0.35">
      <c r="A53" s="14" t="s">
        <v>42</v>
      </c>
      <c r="B53" s="26" t="s">
        <v>768</v>
      </c>
      <c r="C53" s="22" t="s">
        <v>959</v>
      </c>
      <c r="D53" s="42"/>
      <c r="E53" s="34" t="s">
        <v>27</v>
      </c>
      <c r="F53" s="26"/>
      <c r="G53" s="24" t="s">
        <v>767</v>
      </c>
      <c r="H53" s="11"/>
      <c r="I53" s="11"/>
    </row>
    <row r="54" spans="1:9" ht="15.75" customHeight="1" x14ac:dyDescent="0.35">
      <c r="A54" s="34" t="s">
        <v>27</v>
      </c>
      <c r="B54" s="26" t="s">
        <v>767</v>
      </c>
      <c r="C54" s="25" t="s">
        <v>898</v>
      </c>
      <c r="D54" s="42"/>
      <c r="E54" s="69" t="s">
        <v>8</v>
      </c>
      <c r="F54" s="26"/>
      <c r="G54" s="25"/>
      <c r="H54" s="11"/>
      <c r="I54" s="11"/>
    </row>
    <row r="55" spans="1:9" ht="15.75" customHeight="1" thickBot="1" x14ac:dyDescent="0.4">
      <c r="A55" s="16" t="s">
        <v>28</v>
      </c>
      <c r="B55" s="28" t="s">
        <v>521</v>
      </c>
      <c r="C55" s="35" t="s">
        <v>960</v>
      </c>
      <c r="D55" s="42"/>
      <c r="E55" s="70" t="s">
        <v>28</v>
      </c>
      <c r="F55" s="28" t="s">
        <v>450</v>
      </c>
      <c r="G55" s="35" t="s">
        <v>967</v>
      </c>
      <c r="H55" s="11"/>
      <c r="I55" s="11"/>
    </row>
    <row r="56" spans="1:9" x14ac:dyDescent="0.35">
      <c r="A56" s="37" t="s">
        <v>833</v>
      </c>
      <c r="B56" s="37"/>
      <c r="C56" s="37">
        <v>-0.6</v>
      </c>
      <c r="D56" s="37"/>
      <c r="E56" s="37"/>
      <c r="F56" s="37"/>
      <c r="G56" s="37"/>
      <c r="H56" s="11"/>
      <c r="I56" s="11"/>
    </row>
    <row r="57" spans="1:9" x14ac:dyDescent="0.35">
      <c r="A57" s="37"/>
      <c r="B57" s="37"/>
      <c r="C57" s="37"/>
      <c r="D57" s="37"/>
      <c r="E57" s="37"/>
      <c r="F57" s="37"/>
      <c r="G57" s="37"/>
      <c r="H57" s="11"/>
      <c r="I57" s="11"/>
    </row>
    <row r="58" spans="1:9" x14ac:dyDescent="0.35">
      <c r="A58" s="37"/>
      <c r="B58" s="37"/>
      <c r="C58" s="37"/>
      <c r="D58" s="37"/>
      <c r="E58" s="37"/>
      <c r="F58" s="37"/>
      <c r="G58" s="37"/>
      <c r="H58" s="11"/>
      <c r="I58" s="11"/>
    </row>
    <row r="59" spans="1:9" x14ac:dyDescent="0.35">
      <c r="A59" s="37"/>
      <c r="B59" s="37"/>
      <c r="C59" s="37"/>
      <c r="D59" s="37"/>
      <c r="E59" s="37"/>
      <c r="F59" s="37"/>
      <c r="G59" s="37"/>
      <c r="H59" s="11"/>
      <c r="I59" s="11"/>
    </row>
    <row r="60" spans="1:9" x14ac:dyDescent="0.35">
      <c r="A60" s="11"/>
      <c r="B60" s="11"/>
      <c r="C60" s="11"/>
      <c r="D60" s="11"/>
      <c r="E60" s="11"/>
      <c r="F60" s="11"/>
      <c r="G60" s="11"/>
      <c r="H60" s="11"/>
      <c r="I60" s="11"/>
    </row>
    <row r="61" spans="1:9" x14ac:dyDescent="0.35">
      <c r="A61" s="11"/>
      <c r="B61" s="11"/>
      <c r="C61" s="11"/>
      <c r="D61" s="11"/>
      <c r="E61" s="11"/>
      <c r="F61" s="11"/>
      <c r="G61" s="11"/>
      <c r="H61" s="11"/>
      <c r="I61" s="11"/>
    </row>
    <row r="62" spans="1:9" x14ac:dyDescent="0.35">
      <c r="A62" s="11"/>
      <c r="B62" s="11"/>
      <c r="C62" s="11"/>
      <c r="D62" s="11"/>
      <c r="E62" s="11"/>
      <c r="F62" s="11"/>
      <c r="G62" s="11"/>
      <c r="H62" s="11"/>
      <c r="I62" s="11"/>
    </row>
    <row r="63" spans="1:9" x14ac:dyDescent="0.35">
      <c r="A63" s="11"/>
      <c r="B63" s="11"/>
      <c r="C63" s="11"/>
      <c r="D63" s="11"/>
      <c r="E63" s="11"/>
      <c r="F63" s="11"/>
      <c r="G63" s="11"/>
      <c r="H63" s="11"/>
      <c r="I63" s="11"/>
    </row>
    <row r="64" spans="1:9" x14ac:dyDescent="0.35">
      <c r="A64" s="11"/>
      <c r="B64" s="11"/>
      <c r="C64" s="11"/>
      <c r="D64" s="11"/>
      <c r="E64" s="11"/>
      <c r="F64" s="11"/>
      <c r="G64" s="11"/>
      <c r="H64" s="11"/>
      <c r="I64" s="11"/>
    </row>
    <row r="65" spans="1:9" x14ac:dyDescent="0.35">
      <c r="A65" s="11"/>
      <c r="B65" s="11"/>
      <c r="C65" s="11"/>
      <c r="D65" s="11"/>
      <c r="E65" s="11"/>
      <c r="F65" s="11"/>
      <c r="G65" s="11"/>
      <c r="H65" s="11"/>
      <c r="I65" s="11"/>
    </row>
  </sheetData>
  <mergeCells count="49">
    <mergeCell ref="B31:C31"/>
    <mergeCell ref="A32:C32"/>
    <mergeCell ref="E32:G32"/>
    <mergeCell ref="A43:C43"/>
    <mergeCell ref="E43:G43"/>
    <mergeCell ref="A26:C26"/>
    <mergeCell ref="B27:C27"/>
    <mergeCell ref="B28:C28"/>
    <mergeCell ref="B29:C29"/>
    <mergeCell ref="B30:C30"/>
    <mergeCell ref="B24:C24"/>
    <mergeCell ref="F24:G24"/>
    <mergeCell ref="B21:C21"/>
    <mergeCell ref="F21:G21"/>
    <mergeCell ref="B22:C22"/>
    <mergeCell ref="F22:G22"/>
    <mergeCell ref="B23:C23"/>
    <mergeCell ref="F23:G23"/>
    <mergeCell ref="B17:C17"/>
    <mergeCell ref="F17:G17"/>
    <mergeCell ref="B18:C18"/>
    <mergeCell ref="F18:G18"/>
    <mergeCell ref="A20:C20"/>
    <mergeCell ref="E20:G20"/>
    <mergeCell ref="B14:C14"/>
    <mergeCell ref="F14:G14"/>
    <mergeCell ref="B15:C15"/>
    <mergeCell ref="F15:G15"/>
    <mergeCell ref="B16:C16"/>
    <mergeCell ref="F16:G16"/>
    <mergeCell ref="B11:C11"/>
    <mergeCell ref="F11:G11"/>
    <mergeCell ref="B12:C12"/>
    <mergeCell ref="F12:G12"/>
    <mergeCell ref="B13:C13"/>
    <mergeCell ref="F13:G13"/>
    <mergeCell ref="A8:C8"/>
    <mergeCell ref="E8:G8"/>
    <mergeCell ref="B9:C9"/>
    <mergeCell ref="F9:G9"/>
    <mergeCell ref="B10:C10"/>
    <mergeCell ref="F10:G10"/>
    <mergeCell ref="A7:C7"/>
    <mergeCell ref="E7:G7"/>
    <mergeCell ref="A1:G1"/>
    <mergeCell ref="A2:G2"/>
    <mergeCell ref="A3:G3"/>
    <mergeCell ref="A4:G4"/>
    <mergeCell ref="C5:G5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EF7A1-AC59-422C-9F28-7D897695E5CD}">
  <sheetPr>
    <tabColor theme="9"/>
    <pageSetUpPr fitToPage="1"/>
  </sheetPr>
  <dimension ref="A1:M57"/>
  <sheetViews>
    <sheetView zoomScale="80" zoomScaleNormal="80" workbookViewId="0">
      <selection activeCell="F10" sqref="F10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10.81640625" style="4" bestFit="1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552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553</v>
      </c>
      <c r="B8" s="101" t="s">
        <v>526</v>
      </c>
      <c r="C8" s="75" t="s">
        <v>530</v>
      </c>
      <c r="D8" s="102" t="s">
        <v>531</v>
      </c>
      <c r="E8" s="102">
        <v>5500</v>
      </c>
      <c r="F8" s="102">
        <v>3397</v>
      </c>
      <c r="G8" s="102">
        <v>5683</v>
      </c>
      <c r="H8" s="103">
        <f t="shared" ref="H8:H10" si="0">G8/E8</f>
        <v>1.0332727272727273</v>
      </c>
    </row>
    <row r="9" spans="1:13" ht="20.149999999999999" customHeight="1" x14ac:dyDescent="0.35">
      <c r="A9" s="100" t="s">
        <v>554</v>
      </c>
      <c r="B9" s="101" t="s">
        <v>526</v>
      </c>
      <c r="C9" s="75" t="s">
        <v>530</v>
      </c>
      <c r="D9" s="102" t="s">
        <v>531</v>
      </c>
      <c r="E9" s="102">
        <v>5500</v>
      </c>
      <c r="F9" s="102">
        <v>8006</v>
      </c>
      <c r="G9" s="102">
        <v>5720</v>
      </c>
      <c r="H9" s="103">
        <f t="shared" si="0"/>
        <v>1.04</v>
      </c>
    </row>
    <row r="10" spans="1:13" ht="20.149999999999999" customHeight="1" x14ac:dyDescent="0.35">
      <c r="A10" s="100"/>
      <c r="B10" s="101"/>
      <c r="C10" s="75"/>
      <c r="D10" s="102"/>
      <c r="E10" s="111">
        <f>SUM(E7:E9)</f>
        <v>11000</v>
      </c>
      <c r="F10" s="102"/>
      <c r="G10" s="111">
        <f>SUM(G7:G9)</f>
        <v>11403</v>
      </c>
      <c r="H10" s="137">
        <f t="shared" si="0"/>
        <v>1.0366363636363636</v>
      </c>
    </row>
    <row r="11" spans="1:13" ht="20.149999999999999" customHeight="1" x14ac:dyDescent="0.35">
      <c r="A11" s="100"/>
      <c r="B11" s="101"/>
      <c r="C11" s="75"/>
      <c r="D11" s="102"/>
      <c r="E11" s="102"/>
      <c r="F11" s="102"/>
      <c r="G11" s="102"/>
      <c r="H11" s="103"/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/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/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/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/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/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/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/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3"/>
    </row>
    <row r="20" spans="1:8" s="114" customFormat="1" ht="20.149999999999999" customHeight="1" x14ac:dyDescent="0.35">
      <c r="A20" s="100"/>
      <c r="B20" s="101"/>
      <c r="C20" s="75"/>
      <c r="D20" s="102"/>
      <c r="E20" s="102"/>
      <c r="F20" s="102"/>
      <c r="G20" s="102"/>
      <c r="H20" s="103"/>
    </row>
    <row r="21" spans="1:8" ht="20.149999999999999" customHeight="1" x14ac:dyDescent="0.35">
      <c r="A21" s="100"/>
      <c r="B21" s="101"/>
      <c r="C21" s="75"/>
      <c r="D21" s="102"/>
      <c r="E21" s="102"/>
      <c r="F21" s="102"/>
      <c r="G21" s="102"/>
      <c r="H21" s="103"/>
    </row>
    <row r="22" spans="1:8" ht="20.149999999999999" customHeight="1" x14ac:dyDescent="0.35">
      <c r="A22" s="100"/>
      <c r="B22" s="101"/>
      <c r="C22" s="75"/>
      <c r="D22" s="102"/>
      <c r="E22" s="102"/>
      <c r="F22" s="102"/>
      <c r="G22" s="102"/>
      <c r="H22" s="103"/>
    </row>
    <row r="23" spans="1:8" ht="20.149999999999999" customHeight="1" x14ac:dyDescent="0.35">
      <c r="A23" s="100"/>
      <c r="B23" s="101"/>
      <c r="C23" s="75"/>
      <c r="D23" s="102"/>
      <c r="E23" s="102"/>
      <c r="F23" s="102"/>
      <c r="G23" s="102"/>
      <c r="H23" s="103"/>
    </row>
    <row r="24" spans="1:8" ht="20.149999999999999" customHeight="1" x14ac:dyDescent="0.35">
      <c r="A24" s="100"/>
      <c r="B24" s="101"/>
      <c r="C24" s="75"/>
      <c r="D24" s="102"/>
      <c r="E24" s="102"/>
      <c r="F24" s="102"/>
      <c r="G24" s="102"/>
      <c r="H24" s="103"/>
    </row>
    <row r="25" spans="1:8" ht="20.149999999999999" customHeight="1" x14ac:dyDescent="0.35">
      <c r="A25" s="100"/>
      <c r="B25" s="101"/>
      <c r="C25" s="75"/>
      <c r="D25" s="102"/>
      <c r="E25" s="102"/>
      <c r="F25" s="102"/>
      <c r="G25" s="102"/>
      <c r="H25" s="103"/>
    </row>
    <row r="26" spans="1:8" ht="20.149999999999999" customHeight="1" x14ac:dyDescent="0.35">
      <c r="A26" s="100"/>
      <c r="B26" s="101"/>
      <c r="C26" s="75"/>
      <c r="D26" s="102"/>
      <c r="E26" s="102"/>
      <c r="F26" s="102"/>
      <c r="G26" s="102"/>
      <c r="H26" s="103"/>
    </row>
    <row r="27" spans="1:8" ht="20.149999999999999" customHeight="1" x14ac:dyDescent="0.35">
      <c r="A27" s="100"/>
      <c r="B27" s="101"/>
      <c r="C27" s="75"/>
      <c r="D27" s="102"/>
      <c r="E27" s="102"/>
      <c r="F27" s="102"/>
      <c r="G27" s="102"/>
      <c r="H27" s="103"/>
    </row>
    <row r="28" spans="1:8" ht="20.149999999999999" customHeight="1" x14ac:dyDescent="0.35">
      <c r="A28" s="100"/>
      <c r="B28" s="101"/>
      <c r="C28" s="75"/>
      <c r="D28" s="102"/>
      <c r="E28" s="102"/>
      <c r="F28" s="102"/>
      <c r="G28" s="102"/>
      <c r="H28" s="103"/>
    </row>
    <row r="29" spans="1:8" ht="20.149999999999999" customHeight="1" x14ac:dyDescent="0.35">
      <c r="A29" s="100"/>
      <c r="B29" s="101"/>
      <c r="C29" s="75"/>
      <c r="D29" s="102"/>
      <c r="E29" s="102"/>
      <c r="F29" s="102"/>
      <c r="G29" s="102"/>
      <c r="H29" s="103"/>
    </row>
    <row r="30" spans="1:8" ht="20.149999999999999" customHeight="1" x14ac:dyDescent="0.35">
      <c r="A30" s="100"/>
      <c r="B30" s="101"/>
      <c r="C30" s="75"/>
      <c r="D30" s="102"/>
      <c r="E30" s="102"/>
      <c r="F30" s="102"/>
      <c r="G30" s="102"/>
      <c r="H30" s="103"/>
    </row>
    <row r="31" spans="1:8" ht="20.149999999999999" customHeight="1" x14ac:dyDescent="0.35">
      <c r="A31" s="100"/>
      <c r="B31" s="101"/>
      <c r="C31" s="75"/>
      <c r="D31" s="102"/>
      <c r="E31" s="102"/>
      <c r="F31" s="102"/>
      <c r="G31" s="102"/>
      <c r="H31" s="103"/>
    </row>
    <row r="32" spans="1:8" ht="20.149999999999999" customHeight="1" x14ac:dyDescent="0.35">
      <c r="A32" s="100"/>
      <c r="B32" s="101"/>
      <c r="C32" s="75"/>
      <c r="D32" s="102"/>
      <c r="E32" s="102"/>
      <c r="F32" s="102"/>
      <c r="G32" s="102"/>
      <c r="H32" s="103"/>
    </row>
    <row r="33" spans="1:8" ht="20.149999999999999" customHeight="1" x14ac:dyDescent="0.35">
      <c r="A33" s="100"/>
      <c r="B33" s="101"/>
      <c r="C33" s="75"/>
      <c r="D33" s="102"/>
      <c r="E33" s="102"/>
      <c r="F33" s="102"/>
      <c r="G33" s="102"/>
      <c r="H33" s="103"/>
    </row>
    <row r="34" spans="1:8" ht="20.149999999999999" customHeight="1" x14ac:dyDescent="0.35">
      <c r="A34" s="100"/>
      <c r="B34" s="101"/>
      <c r="C34" s="75"/>
      <c r="D34" s="102"/>
      <c r="E34" s="102"/>
      <c r="F34" s="102"/>
      <c r="G34" s="102"/>
      <c r="H34" s="103"/>
    </row>
    <row r="35" spans="1:8" ht="20.149999999999999" customHeight="1" x14ac:dyDescent="0.35">
      <c r="A35" s="100"/>
      <c r="B35" s="101"/>
      <c r="C35" s="75"/>
      <c r="D35" s="102"/>
      <c r="E35" s="102"/>
      <c r="F35" s="102"/>
      <c r="G35" s="102"/>
      <c r="H35" s="103"/>
    </row>
    <row r="36" spans="1:8" ht="20.149999999999999" customHeight="1" x14ac:dyDescent="0.35">
      <c r="A36" s="100"/>
      <c r="B36" s="101"/>
      <c r="C36" s="75"/>
      <c r="D36" s="102"/>
      <c r="E36" s="102"/>
      <c r="F36" s="102"/>
      <c r="G36" s="102"/>
      <c r="H36" s="103"/>
    </row>
    <row r="37" spans="1:8" ht="20.149999999999999" customHeight="1" x14ac:dyDescent="0.35">
      <c r="A37" s="100"/>
      <c r="B37" s="101"/>
      <c r="C37" s="75"/>
      <c r="D37" s="102"/>
      <c r="E37" s="102"/>
      <c r="F37" s="102"/>
      <c r="G37" s="102"/>
      <c r="H37" s="103"/>
    </row>
    <row r="38" spans="1:8" ht="20.149999999999999" customHeight="1" x14ac:dyDescent="0.35">
      <c r="A38" s="100"/>
      <c r="B38" s="101"/>
      <c r="C38" s="75"/>
      <c r="D38" s="102"/>
      <c r="E38" s="102"/>
      <c r="F38" s="102"/>
      <c r="G38" s="102"/>
      <c r="H38" s="103"/>
    </row>
    <row r="39" spans="1:8" ht="20.149999999999999" customHeight="1" thickBot="1" x14ac:dyDescent="0.4">
      <c r="A39" s="156"/>
      <c r="B39" s="157"/>
      <c r="C39" s="92"/>
      <c r="D39" s="158"/>
      <c r="E39" s="158"/>
      <c r="F39" s="158"/>
      <c r="G39" s="158"/>
      <c r="H39" s="159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909F6-9D0A-4923-B476-E47AF962DBE0}">
  <sheetPr>
    <pageSetUpPr fitToPage="1"/>
  </sheetPr>
  <dimension ref="A1:M77"/>
  <sheetViews>
    <sheetView topLeftCell="A4" zoomScale="80" zoomScaleNormal="80" workbookViewId="0">
      <selection activeCell="K11" sqref="K11"/>
    </sheetView>
  </sheetViews>
  <sheetFormatPr defaultColWidth="15.7265625" defaultRowHeight="14.5" x14ac:dyDescent="0.35"/>
  <cols>
    <col min="1" max="1" width="22.81640625" style="4" bestFit="1" customWidth="1"/>
    <col min="2" max="4" width="10.7265625" style="4" customWidth="1"/>
    <col min="5" max="5" width="12" style="4" customWidth="1"/>
    <col min="6" max="6" width="18" style="4" bestFit="1" customWidth="1"/>
    <col min="7" max="8" width="10.7265625" style="4" customWidth="1"/>
    <col min="9" max="16384" width="15.726562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s="12" customFormat="1" ht="20.149999999999999" customHeight="1" x14ac:dyDescent="0.35">
      <c r="A5" s="262" t="s">
        <v>627</v>
      </c>
      <c r="B5" s="262"/>
      <c r="C5" s="262" t="s">
        <v>628</v>
      </c>
      <c r="D5" s="262"/>
      <c r="E5" s="262"/>
      <c r="F5" s="262"/>
      <c r="G5" s="262"/>
      <c r="H5" s="262"/>
      <c r="I5" s="11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s="9" customFormat="1" ht="20.149999999999999" customHeight="1" thickBot="1" x14ac:dyDescent="0.35">
      <c r="A7" s="272" t="s">
        <v>2</v>
      </c>
      <c r="B7" s="273"/>
      <c r="C7" s="273"/>
      <c r="D7" s="274"/>
      <c r="E7" s="180"/>
      <c r="F7" s="272" t="s">
        <v>14</v>
      </c>
      <c r="G7" s="273"/>
      <c r="H7" s="274"/>
    </row>
    <row r="8" spans="1:13" s="9" customFormat="1" ht="20.149999999999999" customHeight="1" thickBot="1" x14ac:dyDescent="0.35">
      <c r="A8" s="181" t="s">
        <v>556</v>
      </c>
      <c r="B8" s="275" t="s">
        <v>579</v>
      </c>
      <c r="C8" s="276"/>
      <c r="D8" s="277"/>
      <c r="E8" s="180"/>
      <c r="F8" s="182" t="s">
        <v>8</v>
      </c>
      <c r="G8" s="145" t="s">
        <v>15</v>
      </c>
      <c r="H8" s="183" t="s">
        <v>16</v>
      </c>
    </row>
    <row r="9" spans="1:13" s="9" customFormat="1" ht="20.149999999999999" customHeight="1" x14ac:dyDescent="0.3">
      <c r="A9" s="181" t="s">
        <v>558</v>
      </c>
      <c r="B9" s="278" t="s">
        <v>637</v>
      </c>
      <c r="C9" s="279"/>
      <c r="D9" s="280"/>
      <c r="E9" s="180"/>
      <c r="F9" s="184" t="s">
        <v>616</v>
      </c>
      <c r="G9" s="185">
        <v>600</v>
      </c>
      <c r="H9" s="186"/>
    </row>
    <row r="10" spans="1:13" s="9" customFormat="1" ht="20.149999999999999" customHeight="1" thickBot="1" x14ac:dyDescent="0.35">
      <c r="A10" s="187" t="s">
        <v>560</v>
      </c>
      <c r="B10" s="281"/>
      <c r="C10" s="282"/>
      <c r="D10" s="283"/>
      <c r="E10" s="180"/>
      <c r="F10" s="188" t="s">
        <v>19</v>
      </c>
      <c r="G10" s="185"/>
      <c r="H10" s="186"/>
    </row>
    <row r="11" spans="1:13" s="9" customFormat="1" ht="20.149999999999999" customHeight="1" x14ac:dyDescent="0.3">
      <c r="A11" s="180"/>
      <c r="B11" s="180"/>
      <c r="C11" s="271"/>
      <c r="D11" s="271"/>
      <c r="E11" s="189"/>
      <c r="F11" s="188" t="s">
        <v>582</v>
      </c>
      <c r="G11" s="185">
        <v>85</v>
      </c>
      <c r="H11" s="186"/>
    </row>
    <row r="12" spans="1:13" s="9" customFormat="1" ht="20.149999999999999" customHeight="1" thickBot="1" x14ac:dyDescent="0.35">
      <c r="A12" s="285"/>
      <c r="B12" s="285"/>
      <c r="C12" s="285"/>
      <c r="D12" s="285"/>
      <c r="E12" s="180"/>
      <c r="F12" s="188" t="s">
        <v>581</v>
      </c>
      <c r="G12" s="185">
        <v>515</v>
      </c>
      <c r="H12" s="186"/>
    </row>
    <row r="13" spans="1:13" s="9" customFormat="1" ht="20.149999999999999" customHeight="1" thickBot="1" x14ac:dyDescent="0.35">
      <c r="A13" s="286" t="s">
        <v>555</v>
      </c>
      <c r="B13" s="287"/>
      <c r="C13" s="287"/>
      <c r="D13" s="288"/>
      <c r="E13" s="180"/>
      <c r="F13" s="188" t="s">
        <v>20</v>
      </c>
      <c r="G13" s="185">
        <v>208</v>
      </c>
      <c r="H13" s="186"/>
    </row>
    <row r="14" spans="1:13" s="9" customFormat="1" ht="20.149999999999999" customHeight="1" x14ac:dyDescent="0.3">
      <c r="A14" s="188" t="s">
        <v>557</v>
      </c>
      <c r="B14" s="289" t="s">
        <v>8</v>
      </c>
      <c r="C14" s="290"/>
      <c r="D14" s="291"/>
      <c r="E14" s="180"/>
      <c r="F14" s="188" t="s">
        <v>21</v>
      </c>
      <c r="G14" s="185"/>
      <c r="H14" s="186"/>
    </row>
    <row r="15" spans="1:13" s="9" customFormat="1" ht="20.149999999999999" customHeight="1" x14ac:dyDescent="0.3">
      <c r="A15" s="184" t="s">
        <v>617</v>
      </c>
      <c r="B15" s="292" t="s">
        <v>8</v>
      </c>
      <c r="C15" s="293"/>
      <c r="D15" s="294"/>
      <c r="E15" s="180"/>
      <c r="F15" s="188" t="s">
        <v>573</v>
      </c>
      <c r="G15" s="185"/>
      <c r="H15" s="186"/>
    </row>
    <row r="16" spans="1:13" s="9" customFormat="1" ht="20.149999999999999" customHeight="1" x14ac:dyDescent="0.3">
      <c r="A16" s="184" t="s">
        <v>618</v>
      </c>
      <c r="B16" s="292" t="s">
        <v>8</v>
      </c>
      <c r="C16" s="293"/>
      <c r="D16" s="294"/>
      <c r="E16" s="180"/>
      <c r="F16" s="188" t="s">
        <v>574</v>
      </c>
      <c r="G16" s="185"/>
      <c r="H16" s="186"/>
    </row>
    <row r="17" spans="1:9" s="9" customFormat="1" ht="20.149999999999999" customHeight="1" x14ac:dyDescent="0.3">
      <c r="A17" s="184" t="s">
        <v>619</v>
      </c>
      <c r="B17" s="278">
        <v>1</v>
      </c>
      <c r="C17" s="279"/>
      <c r="D17" s="280"/>
      <c r="E17" s="180"/>
      <c r="F17" s="188" t="s">
        <v>28</v>
      </c>
      <c r="G17" s="185"/>
      <c r="H17" s="186"/>
    </row>
    <row r="18" spans="1:9" s="9" customFormat="1" ht="20.149999999999999" customHeight="1" thickBot="1" x14ac:dyDescent="0.35">
      <c r="A18" s="184" t="s">
        <v>620</v>
      </c>
      <c r="B18" s="278">
        <v>208</v>
      </c>
      <c r="C18" s="279"/>
      <c r="D18" s="280"/>
      <c r="E18" s="180"/>
      <c r="F18" s="190" t="s">
        <v>621</v>
      </c>
      <c r="G18" s="191"/>
      <c r="H18" s="192"/>
    </row>
    <row r="19" spans="1:9" s="9" customFormat="1" ht="20.149999999999999" customHeight="1" thickBot="1" x14ac:dyDescent="0.35">
      <c r="A19" s="193" t="s">
        <v>622</v>
      </c>
      <c r="B19" s="281" t="s">
        <v>8</v>
      </c>
      <c r="C19" s="282"/>
      <c r="D19" s="283"/>
      <c r="E19" s="180"/>
      <c r="F19" s="180"/>
      <c r="G19" s="180"/>
      <c r="H19" s="180"/>
    </row>
    <row r="20" spans="1:9" s="9" customFormat="1" ht="20.149999999999999" customHeight="1" x14ac:dyDescent="0.3">
      <c r="A20" s="180"/>
      <c r="B20" s="180"/>
      <c r="C20" s="180"/>
      <c r="D20" s="180"/>
      <c r="E20" s="180"/>
      <c r="F20" s="180"/>
      <c r="G20" s="180"/>
      <c r="H20" s="180"/>
    </row>
    <row r="21" spans="1:9" s="9" customFormat="1" ht="16.5" customHeight="1" thickBot="1" x14ac:dyDescent="0.35">
      <c r="A21" s="284"/>
      <c r="B21" s="284"/>
      <c r="C21" s="284"/>
      <c r="D21" s="284"/>
      <c r="E21" s="180"/>
      <c r="F21" s="180"/>
      <c r="G21" s="180"/>
      <c r="H21" s="180"/>
    </row>
    <row r="22" spans="1:9" s="9" customFormat="1" ht="36.5" thickBot="1" x14ac:dyDescent="0.4">
      <c r="A22" s="194" t="s">
        <v>61</v>
      </c>
      <c r="B22" s="194" t="s">
        <v>62</v>
      </c>
      <c r="C22" s="195" t="s">
        <v>63</v>
      </c>
      <c r="D22" s="195" t="s">
        <v>64</v>
      </c>
      <c r="E22" s="195" t="s">
        <v>623</v>
      </c>
      <c r="F22" s="195" t="s">
        <v>624</v>
      </c>
      <c r="G22" s="195" t="s">
        <v>625</v>
      </c>
      <c r="H22" s="72" t="s">
        <v>626</v>
      </c>
      <c r="I22" s="196"/>
    </row>
    <row r="23" spans="1:9" s="9" customFormat="1" ht="20.149999999999999" customHeight="1" x14ac:dyDescent="0.3">
      <c r="A23" s="100" t="s">
        <v>653</v>
      </c>
      <c r="B23" s="197" t="s">
        <v>641</v>
      </c>
      <c r="C23" s="198" t="s">
        <v>112</v>
      </c>
      <c r="D23" s="199" t="s">
        <v>115</v>
      </c>
      <c r="E23" s="199">
        <v>200</v>
      </c>
      <c r="F23" s="199"/>
      <c r="G23" s="199"/>
      <c r="H23" s="200">
        <f>G23/E23</f>
        <v>0</v>
      </c>
      <c r="I23" s="201"/>
    </row>
    <row r="24" spans="1:9" s="9" customFormat="1" ht="20.149999999999999" customHeight="1" x14ac:dyDescent="0.3">
      <c r="A24" s="100" t="s">
        <v>654</v>
      </c>
      <c r="B24" s="197" t="s">
        <v>641</v>
      </c>
      <c r="C24" s="198" t="s">
        <v>112</v>
      </c>
      <c r="D24" s="199" t="s">
        <v>115</v>
      </c>
      <c r="E24" s="199">
        <v>200</v>
      </c>
      <c r="F24" s="199"/>
      <c r="G24" s="202"/>
      <c r="H24" s="200">
        <f t="shared" ref="H24:H27" si="0">G24/E24</f>
        <v>0</v>
      </c>
      <c r="I24" s="201"/>
    </row>
    <row r="25" spans="1:9" s="9" customFormat="1" ht="20.149999999999999" customHeight="1" x14ac:dyDescent="0.3">
      <c r="A25" s="100" t="s">
        <v>655</v>
      </c>
      <c r="B25" s="197" t="s">
        <v>659</v>
      </c>
      <c r="C25" s="198" t="s">
        <v>642</v>
      </c>
      <c r="D25" s="199" t="s">
        <v>115</v>
      </c>
      <c r="E25" s="199">
        <v>115</v>
      </c>
      <c r="F25" s="199"/>
      <c r="G25" s="199"/>
      <c r="H25" s="200">
        <f t="shared" si="0"/>
        <v>0</v>
      </c>
      <c r="I25" s="201"/>
    </row>
    <row r="26" spans="1:9" s="9" customFormat="1" ht="20.149999999999999" customHeight="1" x14ac:dyDescent="0.3">
      <c r="A26" s="100" t="s">
        <v>656</v>
      </c>
      <c r="B26" s="197" t="s">
        <v>658</v>
      </c>
      <c r="C26" s="198" t="s">
        <v>113</v>
      </c>
      <c r="D26" s="199" t="s">
        <v>116</v>
      </c>
      <c r="E26" s="199">
        <v>85</v>
      </c>
      <c r="F26" s="199"/>
      <c r="G26" s="199"/>
      <c r="H26" s="200">
        <f t="shared" si="0"/>
        <v>0</v>
      </c>
      <c r="I26" s="201"/>
    </row>
    <row r="27" spans="1:9" s="9" customFormat="1" ht="20.149999999999999" customHeight="1" x14ac:dyDescent="0.3">
      <c r="A27" s="100"/>
      <c r="B27" s="197"/>
      <c r="C27" s="198"/>
      <c r="D27" s="199"/>
      <c r="E27" s="210">
        <f>SUM(E23:E26)</f>
        <v>600</v>
      </c>
      <c r="F27" s="199"/>
      <c r="G27" s="210">
        <f>SUM(G23:G26)</f>
        <v>0</v>
      </c>
      <c r="H27" s="211">
        <f t="shared" si="0"/>
        <v>0</v>
      </c>
      <c r="I27" s="201"/>
    </row>
    <row r="28" spans="1:9" s="9" customFormat="1" ht="20.149999999999999" customHeight="1" x14ac:dyDescent="0.3">
      <c r="A28" s="100"/>
      <c r="B28" s="197"/>
      <c r="C28" s="198"/>
      <c r="D28" s="199"/>
      <c r="E28" s="199"/>
      <c r="F28" s="199"/>
      <c r="G28" s="199"/>
      <c r="H28" s="200"/>
      <c r="I28" s="201"/>
    </row>
    <row r="29" spans="1:9" s="9" customFormat="1" ht="20.149999999999999" customHeight="1" x14ac:dyDescent="0.3">
      <c r="A29" s="100"/>
      <c r="B29" s="197"/>
      <c r="C29" s="198"/>
      <c r="D29" s="199"/>
      <c r="E29" s="199"/>
      <c r="F29" s="199"/>
      <c r="G29" s="199"/>
      <c r="H29" s="200"/>
      <c r="I29" s="201"/>
    </row>
    <row r="30" spans="1:9" s="9" customFormat="1" ht="20.149999999999999" customHeight="1" x14ac:dyDescent="0.3">
      <c r="A30" s="100"/>
      <c r="B30" s="197"/>
      <c r="C30" s="198"/>
      <c r="D30" s="199"/>
      <c r="E30" s="199"/>
      <c r="F30" s="199"/>
      <c r="G30" s="199"/>
      <c r="H30" s="200"/>
      <c r="I30" s="201"/>
    </row>
    <row r="31" spans="1:9" s="9" customFormat="1" ht="20.149999999999999" customHeight="1" thickBot="1" x14ac:dyDescent="0.35">
      <c r="A31" s="156"/>
      <c r="B31" s="203"/>
      <c r="C31" s="204"/>
      <c r="D31" s="205"/>
      <c r="E31" s="205"/>
      <c r="F31" s="205"/>
      <c r="G31" s="205"/>
      <c r="H31" s="192"/>
      <c r="I31" s="201"/>
    </row>
    <row r="32" spans="1:9" x14ac:dyDescent="0.35">
      <c r="A32" s="206"/>
      <c r="B32" s="206"/>
    </row>
    <row r="33" spans="1:2" x14ac:dyDescent="0.35">
      <c r="A33" s="206"/>
      <c r="B33" s="206"/>
    </row>
    <row r="34" spans="1:2" x14ac:dyDescent="0.35">
      <c r="A34" s="207"/>
      <c r="B34" s="207"/>
    </row>
    <row r="35" spans="1:2" x14ac:dyDescent="0.35">
      <c r="A35" s="206"/>
      <c r="B35" s="206"/>
    </row>
    <row r="36" spans="1:2" x14ac:dyDescent="0.35">
      <c r="A36" s="206"/>
      <c r="B36" s="206"/>
    </row>
    <row r="37" spans="1:2" x14ac:dyDescent="0.35">
      <c r="A37" s="207"/>
      <c r="B37" s="207"/>
    </row>
    <row r="38" spans="1:2" x14ac:dyDescent="0.35">
      <c r="A38" s="207"/>
      <c r="B38" s="207"/>
    </row>
    <row r="39" spans="1:2" x14ac:dyDescent="0.35">
      <c r="A39" s="207"/>
      <c r="B39" s="207"/>
    </row>
    <row r="40" spans="1:2" x14ac:dyDescent="0.35">
      <c r="A40" s="207"/>
      <c r="B40" s="207"/>
    </row>
    <row r="41" spans="1:2" x14ac:dyDescent="0.35">
      <c r="A41" s="207"/>
      <c r="B41" s="207"/>
    </row>
    <row r="42" spans="1:2" x14ac:dyDescent="0.35">
      <c r="A42" s="207"/>
      <c r="B42" s="207"/>
    </row>
    <row r="43" spans="1:2" x14ac:dyDescent="0.35">
      <c r="A43" s="208"/>
      <c r="B43" s="208"/>
    </row>
    <row r="44" spans="1:2" x14ac:dyDescent="0.35">
      <c r="A44" s="206"/>
      <c r="B44" s="206"/>
    </row>
    <row r="45" spans="1:2" x14ac:dyDescent="0.35">
      <c r="A45" s="206"/>
      <c r="B45" s="206"/>
    </row>
    <row r="46" spans="1:2" x14ac:dyDescent="0.35">
      <c r="A46" s="206"/>
      <c r="B46" s="206"/>
    </row>
    <row r="47" spans="1:2" x14ac:dyDescent="0.35">
      <c r="A47" s="206"/>
      <c r="B47" s="206"/>
    </row>
    <row r="48" spans="1:2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7"/>
      <c r="B51" s="207"/>
    </row>
    <row r="52" spans="1:2" x14ac:dyDescent="0.35">
      <c r="A52" s="207"/>
      <c r="B52" s="207"/>
    </row>
    <row r="53" spans="1:2" x14ac:dyDescent="0.35">
      <c r="A53" s="207"/>
      <c r="B53" s="207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96"/>
      <c r="B57" s="96"/>
    </row>
    <row r="58" spans="1:2" x14ac:dyDescent="0.35">
      <c r="A58" s="96"/>
      <c r="B58" s="96"/>
    </row>
    <row r="74" spans="1:2" x14ac:dyDescent="0.35">
      <c r="A74" s="209"/>
      <c r="B74" s="209"/>
    </row>
    <row r="75" spans="1:2" x14ac:dyDescent="0.35">
      <c r="A75" s="96"/>
      <c r="B75" s="96"/>
    </row>
    <row r="76" spans="1:2" x14ac:dyDescent="0.35">
      <c r="A76" s="206"/>
      <c r="B76" s="206"/>
    </row>
    <row r="77" spans="1:2" x14ac:dyDescent="0.35">
      <c r="A77" s="207"/>
      <c r="B77" s="20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9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435A2-2082-4DEB-BF4F-54D23CAA0220}">
  <sheetPr>
    <pageSetUpPr fitToPage="1"/>
  </sheetPr>
  <dimension ref="A1:M77"/>
  <sheetViews>
    <sheetView topLeftCell="A2" zoomScale="80" zoomScaleNormal="80" workbookViewId="0">
      <selection activeCell="B26" sqref="B26"/>
    </sheetView>
  </sheetViews>
  <sheetFormatPr defaultColWidth="15.7265625" defaultRowHeight="14.5" x14ac:dyDescent="0.35"/>
  <cols>
    <col min="1" max="1" width="22.81640625" style="4" bestFit="1" customWidth="1"/>
    <col min="2" max="4" width="10.7265625" style="4" customWidth="1"/>
    <col min="5" max="5" width="12" style="4" customWidth="1"/>
    <col min="6" max="6" width="18" style="4" bestFit="1" customWidth="1"/>
    <col min="7" max="8" width="10.7265625" style="4" customWidth="1"/>
    <col min="9" max="16384" width="15.726562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s="12" customFormat="1" ht="20.149999999999999" customHeight="1" x14ac:dyDescent="0.35">
      <c r="A5" s="262" t="s">
        <v>629</v>
      </c>
      <c r="B5" s="262"/>
      <c r="C5" s="262" t="s">
        <v>630</v>
      </c>
      <c r="D5" s="262"/>
      <c r="E5" s="262"/>
      <c r="F5" s="262"/>
      <c r="G5" s="262"/>
      <c r="H5" s="262"/>
      <c r="I5" s="11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s="9" customFormat="1" ht="20.149999999999999" customHeight="1" thickBot="1" x14ac:dyDescent="0.35">
      <c r="A7" s="272" t="s">
        <v>2</v>
      </c>
      <c r="B7" s="273"/>
      <c r="C7" s="273"/>
      <c r="D7" s="274"/>
      <c r="E7" s="180"/>
      <c r="F7" s="272" t="s">
        <v>14</v>
      </c>
      <c r="G7" s="273"/>
      <c r="H7" s="274"/>
    </row>
    <row r="8" spans="1:13" s="9" customFormat="1" ht="20.149999999999999" customHeight="1" thickBot="1" x14ac:dyDescent="0.35">
      <c r="A8" s="181" t="s">
        <v>556</v>
      </c>
      <c r="B8" s="275" t="s">
        <v>579</v>
      </c>
      <c r="C8" s="276"/>
      <c r="D8" s="277"/>
      <c r="E8" s="180"/>
      <c r="F8" s="182" t="s">
        <v>8</v>
      </c>
      <c r="G8" s="145" t="s">
        <v>15</v>
      </c>
      <c r="H8" s="183" t="s">
        <v>16</v>
      </c>
    </row>
    <row r="9" spans="1:13" s="9" customFormat="1" ht="20.149999999999999" customHeight="1" x14ac:dyDescent="0.3">
      <c r="A9" s="181" t="s">
        <v>558</v>
      </c>
      <c r="B9" s="278" t="s">
        <v>637</v>
      </c>
      <c r="C9" s="279"/>
      <c r="D9" s="280"/>
      <c r="E9" s="180"/>
      <c r="F9" s="184" t="s">
        <v>616</v>
      </c>
      <c r="G9" s="185">
        <v>600</v>
      </c>
      <c r="H9" s="186"/>
    </row>
    <row r="10" spans="1:13" s="9" customFormat="1" ht="20.149999999999999" customHeight="1" thickBot="1" x14ac:dyDescent="0.35">
      <c r="A10" s="187" t="s">
        <v>560</v>
      </c>
      <c r="B10" s="281"/>
      <c r="C10" s="282"/>
      <c r="D10" s="283"/>
      <c r="E10" s="180"/>
      <c r="F10" s="188" t="s">
        <v>19</v>
      </c>
      <c r="G10" s="185"/>
      <c r="H10" s="186"/>
    </row>
    <row r="11" spans="1:13" s="9" customFormat="1" ht="20.149999999999999" customHeight="1" x14ac:dyDescent="0.3">
      <c r="A11" s="180"/>
      <c r="B11" s="180"/>
      <c r="C11" s="271"/>
      <c r="D11" s="271"/>
      <c r="E11" s="189"/>
      <c r="F11" s="188" t="s">
        <v>582</v>
      </c>
      <c r="G11" s="185">
        <v>90</v>
      </c>
      <c r="H11" s="186"/>
    </row>
    <row r="12" spans="1:13" s="9" customFormat="1" ht="20.149999999999999" customHeight="1" thickBot="1" x14ac:dyDescent="0.35">
      <c r="A12" s="285"/>
      <c r="B12" s="285"/>
      <c r="C12" s="285"/>
      <c r="D12" s="285"/>
      <c r="E12" s="180"/>
      <c r="F12" s="188" t="s">
        <v>581</v>
      </c>
      <c r="G12" s="185">
        <v>510</v>
      </c>
      <c r="H12" s="186"/>
    </row>
    <row r="13" spans="1:13" s="9" customFormat="1" ht="20.149999999999999" customHeight="1" thickBot="1" x14ac:dyDescent="0.35">
      <c r="A13" s="286" t="s">
        <v>555</v>
      </c>
      <c r="B13" s="287"/>
      <c r="C13" s="287"/>
      <c r="D13" s="288"/>
      <c r="E13" s="180"/>
      <c r="F13" s="188" t="s">
        <v>20</v>
      </c>
      <c r="G13" s="185">
        <v>208</v>
      </c>
      <c r="H13" s="186"/>
    </row>
    <row r="14" spans="1:13" s="9" customFormat="1" ht="20.149999999999999" customHeight="1" x14ac:dyDescent="0.3">
      <c r="A14" s="188" t="s">
        <v>557</v>
      </c>
      <c r="B14" s="289" t="s">
        <v>8</v>
      </c>
      <c r="C14" s="290"/>
      <c r="D14" s="291"/>
      <c r="E14" s="180"/>
      <c r="F14" s="188" t="s">
        <v>21</v>
      </c>
      <c r="G14" s="185"/>
      <c r="H14" s="186"/>
    </row>
    <row r="15" spans="1:13" s="9" customFormat="1" ht="20.149999999999999" customHeight="1" x14ac:dyDescent="0.3">
      <c r="A15" s="184" t="s">
        <v>617</v>
      </c>
      <c r="B15" s="292" t="s">
        <v>8</v>
      </c>
      <c r="C15" s="293"/>
      <c r="D15" s="294"/>
      <c r="E15" s="180"/>
      <c r="F15" s="188" t="s">
        <v>573</v>
      </c>
      <c r="G15" s="185"/>
      <c r="H15" s="186"/>
    </row>
    <row r="16" spans="1:13" s="9" customFormat="1" ht="20.149999999999999" customHeight="1" x14ac:dyDescent="0.3">
      <c r="A16" s="184" t="s">
        <v>618</v>
      </c>
      <c r="B16" s="292" t="s">
        <v>8</v>
      </c>
      <c r="C16" s="293"/>
      <c r="D16" s="294"/>
      <c r="E16" s="180"/>
      <c r="F16" s="188" t="s">
        <v>574</v>
      </c>
      <c r="G16" s="185"/>
      <c r="H16" s="186"/>
    </row>
    <row r="17" spans="1:9" s="9" customFormat="1" ht="20.149999999999999" customHeight="1" x14ac:dyDescent="0.3">
      <c r="A17" s="184" t="s">
        <v>619</v>
      </c>
      <c r="B17" s="278">
        <v>1</v>
      </c>
      <c r="C17" s="279"/>
      <c r="D17" s="280"/>
      <c r="E17" s="180"/>
      <c r="F17" s="188" t="s">
        <v>28</v>
      </c>
      <c r="G17" s="185"/>
      <c r="H17" s="186"/>
    </row>
    <row r="18" spans="1:9" s="9" customFormat="1" ht="20.149999999999999" customHeight="1" thickBot="1" x14ac:dyDescent="0.35">
      <c r="A18" s="184" t="s">
        <v>620</v>
      </c>
      <c r="B18" s="278">
        <v>208</v>
      </c>
      <c r="C18" s="279"/>
      <c r="D18" s="280"/>
      <c r="E18" s="180"/>
      <c r="F18" s="190" t="s">
        <v>621</v>
      </c>
      <c r="G18" s="191"/>
      <c r="H18" s="192"/>
    </row>
    <row r="19" spans="1:9" s="9" customFormat="1" ht="20.149999999999999" customHeight="1" thickBot="1" x14ac:dyDescent="0.35">
      <c r="A19" s="193" t="s">
        <v>622</v>
      </c>
      <c r="B19" s="281" t="s">
        <v>8</v>
      </c>
      <c r="C19" s="282"/>
      <c r="D19" s="283"/>
      <c r="E19" s="180"/>
      <c r="F19" s="180"/>
      <c r="G19" s="180"/>
      <c r="H19" s="180"/>
    </row>
    <row r="20" spans="1:9" s="9" customFormat="1" ht="20.149999999999999" customHeight="1" x14ac:dyDescent="0.3">
      <c r="A20" s="180"/>
      <c r="B20" s="180"/>
      <c r="C20" s="180"/>
      <c r="D20" s="180"/>
      <c r="E20" s="180"/>
      <c r="F20" s="180"/>
      <c r="G20" s="180"/>
      <c r="H20" s="180"/>
    </row>
    <row r="21" spans="1:9" s="9" customFormat="1" ht="16.5" customHeight="1" thickBot="1" x14ac:dyDescent="0.35">
      <c r="A21" s="284"/>
      <c r="B21" s="284"/>
      <c r="C21" s="284"/>
      <c r="D21" s="284"/>
      <c r="E21" s="180"/>
      <c r="F21" s="180"/>
      <c r="G21" s="180"/>
      <c r="H21" s="180"/>
    </row>
    <row r="22" spans="1:9" s="9" customFormat="1" ht="36.5" thickBot="1" x14ac:dyDescent="0.4">
      <c r="A22" s="194" t="s">
        <v>61</v>
      </c>
      <c r="B22" s="194" t="s">
        <v>62</v>
      </c>
      <c r="C22" s="195" t="s">
        <v>63</v>
      </c>
      <c r="D22" s="195" t="s">
        <v>64</v>
      </c>
      <c r="E22" s="195" t="s">
        <v>623</v>
      </c>
      <c r="F22" s="195" t="s">
        <v>624</v>
      </c>
      <c r="G22" s="195" t="s">
        <v>625</v>
      </c>
      <c r="H22" s="72" t="s">
        <v>626</v>
      </c>
      <c r="I22" s="196"/>
    </row>
    <row r="23" spans="1:9" s="9" customFormat="1" ht="20.149999999999999" customHeight="1" x14ac:dyDescent="0.3">
      <c r="A23" s="100" t="s">
        <v>649</v>
      </c>
      <c r="B23" s="197" t="s">
        <v>641</v>
      </c>
      <c r="C23" s="198" t="s">
        <v>112</v>
      </c>
      <c r="D23" s="199" t="s">
        <v>115</v>
      </c>
      <c r="E23" s="199">
        <v>185</v>
      </c>
      <c r="F23" s="199"/>
      <c r="G23" s="199"/>
      <c r="H23" s="200">
        <f>G23/E23</f>
        <v>0</v>
      </c>
      <c r="I23" s="201"/>
    </row>
    <row r="24" spans="1:9" s="9" customFormat="1" ht="20.149999999999999" customHeight="1" x14ac:dyDescent="0.3">
      <c r="A24" s="100" t="s">
        <v>650</v>
      </c>
      <c r="B24" s="197" t="s">
        <v>641</v>
      </c>
      <c r="C24" s="198" t="s">
        <v>112</v>
      </c>
      <c r="D24" s="199" t="s">
        <v>115</v>
      </c>
      <c r="E24" s="199">
        <v>185</v>
      </c>
      <c r="F24" s="199"/>
      <c r="G24" s="202"/>
      <c r="H24" s="200">
        <f t="shared" ref="H24:H27" si="0">G24/E24</f>
        <v>0</v>
      </c>
      <c r="I24" s="201"/>
    </row>
    <row r="25" spans="1:9" s="9" customFormat="1" ht="20.149999999999999" customHeight="1" x14ac:dyDescent="0.3">
      <c r="A25" s="100" t="s">
        <v>651</v>
      </c>
      <c r="B25" s="197" t="s">
        <v>641</v>
      </c>
      <c r="C25" s="198" t="s">
        <v>642</v>
      </c>
      <c r="D25" s="199" t="s">
        <v>115</v>
      </c>
      <c r="E25" s="199">
        <v>145</v>
      </c>
      <c r="F25" s="199"/>
      <c r="G25" s="199"/>
      <c r="H25" s="200">
        <f t="shared" si="0"/>
        <v>0</v>
      </c>
      <c r="I25" s="201"/>
    </row>
    <row r="26" spans="1:9" s="9" customFormat="1" ht="20.149999999999999" customHeight="1" x14ac:dyDescent="0.3">
      <c r="A26" s="100" t="s">
        <v>652</v>
      </c>
      <c r="B26" s="197" t="s">
        <v>657</v>
      </c>
      <c r="C26" s="198" t="s">
        <v>113</v>
      </c>
      <c r="D26" s="199" t="s">
        <v>116</v>
      </c>
      <c r="E26" s="199">
        <v>85</v>
      </c>
      <c r="F26" s="199"/>
      <c r="G26" s="199"/>
      <c r="H26" s="200">
        <f t="shared" si="0"/>
        <v>0</v>
      </c>
      <c r="I26" s="201"/>
    </row>
    <row r="27" spans="1:9" s="9" customFormat="1" ht="20.149999999999999" customHeight="1" x14ac:dyDescent="0.3">
      <c r="A27" s="100"/>
      <c r="B27" s="197"/>
      <c r="C27" s="198"/>
      <c r="D27" s="199"/>
      <c r="E27" s="210">
        <f>SUM(E23:E26)</f>
        <v>600</v>
      </c>
      <c r="F27" s="199"/>
      <c r="G27" s="210">
        <f>SUM(G23:G26)</f>
        <v>0</v>
      </c>
      <c r="H27" s="211">
        <f t="shared" si="0"/>
        <v>0</v>
      </c>
      <c r="I27" s="201"/>
    </row>
    <row r="28" spans="1:9" s="9" customFormat="1" ht="20.149999999999999" customHeight="1" x14ac:dyDescent="0.3">
      <c r="A28" s="100"/>
      <c r="B28" s="197"/>
      <c r="C28" s="198"/>
      <c r="D28" s="199"/>
      <c r="E28" s="199"/>
      <c r="F28" s="199"/>
      <c r="G28" s="199"/>
      <c r="H28" s="200"/>
      <c r="I28" s="201"/>
    </row>
    <row r="29" spans="1:9" s="9" customFormat="1" ht="20.149999999999999" customHeight="1" x14ac:dyDescent="0.3">
      <c r="A29" s="100"/>
      <c r="B29" s="197"/>
      <c r="C29" s="198"/>
      <c r="D29" s="199"/>
      <c r="E29" s="199"/>
      <c r="F29" s="199"/>
      <c r="G29" s="199"/>
      <c r="H29" s="200"/>
      <c r="I29" s="201"/>
    </row>
    <row r="30" spans="1:9" s="9" customFormat="1" ht="20.149999999999999" customHeight="1" x14ac:dyDescent="0.3">
      <c r="A30" s="100"/>
      <c r="B30" s="197"/>
      <c r="C30" s="198"/>
      <c r="D30" s="199"/>
      <c r="E30" s="199"/>
      <c r="F30" s="199"/>
      <c r="G30" s="199"/>
      <c r="H30" s="200"/>
      <c r="I30" s="201"/>
    </row>
    <row r="31" spans="1:9" s="9" customFormat="1" ht="20.149999999999999" customHeight="1" thickBot="1" x14ac:dyDescent="0.35">
      <c r="A31" s="156"/>
      <c r="B31" s="203"/>
      <c r="C31" s="204"/>
      <c r="D31" s="205"/>
      <c r="E31" s="205"/>
      <c r="F31" s="205"/>
      <c r="G31" s="205"/>
      <c r="H31" s="192"/>
      <c r="I31" s="201"/>
    </row>
    <row r="32" spans="1:9" x14ac:dyDescent="0.35">
      <c r="A32" s="206"/>
      <c r="B32" s="206"/>
    </row>
    <row r="33" spans="1:2" x14ac:dyDescent="0.35">
      <c r="A33" s="206"/>
      <c r="B33" s="206"/>
    </row>
    <row r="34" spans="1:2" x14ac:dyDescent="0.35">
      <c r="A34" s="207"/>
      <c r="B34" s="207"/>
    </row>
    <row r="35" spans="1:2" x14ac:dyDescent="0.35">
      <c r="A35" s="206"/>
      <c r="B35" s="206"/>
    </row>
    <row r="36" spans="1:2" x14ac:dyDescent="0.35">
      <c r="A36" s="206"/>
      <c r="B36" s="206"/>
    </row>
    <row r="37" spans="1:2" x14ac:dyDescent="0.35">
      <c r="A37" s="207"/>
      <c r="B37" s="207"/>
    </row>
    <row r="38" spans="1:2" x14ac:dyDescent="0.35">
      <c r="A38" s="207"/>
      <c r="B38" s="207"/>
    </row>
    <row r="39" spans="1:2" x14ac:dyDescent="0.35">
      <c r="A39" s="207"/>
      <c r="B39" s="207"/>
    </row>
    <row r="40" spans="1:2" x14ac:dyDescent="0.35">
      <c r="A40" s="207"/>
      <c r="B40" s="207"/>
    </row>
    <row r="41" spans="1:2" x14ac:dyDescent="0.35">
      <c r="A41" s="207"/>
      <c r="B41" s="207"/>
    </row>
    <row r="42" spans="1:2" x14ac:dyDescent="0.35">
      <c r="A42" s="207"/>
      <c r="B42" s="207"/>
    </row>
    <row r="43" spans="1:2" x14ac:dyDescent="0.35">
      <c r="A43" s="208"/>
      <c r="B43" s="208"/>
    </row>
    <row r="44" spans="1:2" x14ac:dyDescent="0.35">
      <c r="A44" s="206"/>
      <c r="B44" s="206"/>
    </row>
    <row r="45" spans="1:2" x14ac:dyDescent="0.35">
      <c r="A45" s="206"/>
      <c r="B45" s="206"/>
    </row>
    <row r="46" spans="1:2" x14ac:dyDescent="0.35">
      <c r="A46" s="206"/>
      <c r="B46" s="206"/>
    </row>
    <row r="47" spans="1:2" x14ac:dyDescent="0.35">
      <c r="A47" s="206"/>
      <c r="B47" s="206"/>
    </row>
    <row r="48" spans="1:2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7"/>
      <c r="B51" s="207"/>
    </row>
    <row r="52" spans="1:2" x14ac:dyDescent="0.35">
      <c r="A52" s="207"/>
      <c r="B52" s="207"/>
    </row>
    <row r="53" spans="1:2" x14ac:dyDescent="0.35">
      <c r="A53" s="207"/>
      <c r="B53" s="207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96"/>
      <c r="B57" s="96"/>
    </row>
    <row r="58" spans="1:2" x14ac:dyDescent="0.35">
      <c r="A58" s="96"/>
      <c r="B58" s="96"/>
    </row>
    <row r="74" spans="1:2" x14ac:dyDescent="0.35">
      <c r="A74" s="209"/>
      <c r="B74" s="209"/>
    </row>
    <row r="75" spans="1:2" x14ac:dyDescent="0.35">
      <c r="A75" s="96"/>
      <c r="B75" s="96"/>
    </row>
    <row r="76" spans="1:2" x14ac:dyDescent="0.35">
      <c r="A76" s="206"/>
      <c r="B76" s="206"/>
    </row>
    <row r="77" spans="1:2" x14ac:dyDescent="0.35">
      <c r="A77" s="207"/>
      <c r="B77" s="20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9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EF764-28F6-4AD2-AA48-25C2618F6A56}">
  <sheetPr>
    <pageSetUpPr fitToPage="1"/>
  </sheetPr>
  <dimension ref="A1:M57"/>
  <sheetViews>
    <sheetView zoomScale="80" zoomScaleNormal="80" workbookViewId="0">
      <selection activeCell="A6" sqref="A6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211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136</v>
      </c>
      <c r="B8" s="104" t="s">
        <v>143</v>
      </c>
      <c r="C8" s="88" t="s">
        <v>112</v>
      </c>
      <c r="D8" s="105" t="s">
        <v>115</v>
      </c>
      <c r="E8" s="105">
        <v>150</v>
      </c>
      <c r="F8" s="105"/>
      <c r="G8" s="105"/>
      <c r="H8" s="106">
        <f t="shared" ref="H8:H16" si="0">G8/E8</f>
        <v>0</v>
      </c>
    </row>
    <row r="9" spans="1:13" ht="20.149999999999999" customHeight="1" x14ac:dyDescent="0.35">
      <c r="A9" s="100" t="s">
        <v>137</v>
      </c>
      <c r="B9" s="104" t="s">
        <v>143</v>
      </c>
      <c r="C9" s="88" t="s">
        <v>112</v>
      </c>
      <c r="D9" s="105" t="s">
        <v>115</v>
      </c>
      <c r="E9" s="105">
        <v>165</v>
      </c>
      <c r="F9" s="105"/>
      <c r="G9" s="105"/>
      <c r="H9" s="106">
        <f t="shared" si="0"/>
        <v>0</v>
      </c>
    </row>
    <row r="10" spans="1:13" ht="20.149999999999999" customHeight="1" x14ac:dyDescent="0.35">
      <c r="A10" s="100" t="s">
        <v>138</v>
      </c>
      <c r="B10" s="104" t="s">
        <v>143</v>
      </c>
      <c r="C10" s="88" t="s">
        <v>112</v>
      </c>
      <c r="D10" s="105" t="s">
        <v>115</v>
      </c>
      <c r="E10" s="105">
        <v>165</v>
      </c>
      <c r="F10" s="105"/>
      <c r="G10" s="105"/>
      <c r="H10" s="106">
        <f t="shared" si="0"/>
        <v>0</v>
      </c>
    </row>
    <row r="11" spans="1:13" ht="20.149999999999999" customHeight="1" x14ac:dyDescent="0.35">
      <c r="A11" s="100" t="s">
        <v>139</v>
      </c>
      <c r="B11" s="104" t="s">
        <v>143</v>
      </c>
      <c r="C11" s="88" t="s">
        <v>112</v>
      </c>
      <c r="D11" s="105" t="s">
        <v>115</v>
      </c>
      <c r="E11" s="105">
        <v>165</v>
      </c>
      <c r="F11" s="105"/>
      <c r="G11" s="105"/>
      <c r="H11" s="106">
        <f t="shared" si="0"/>
        <v>0</v>
      </c>
    </row>
    <row r="12" spans="1:13" s="114" customFormat="1" ht="20.149999999999999" customHeight="1" x14ac:dyDescent="0.35">
      <c r="A12" s="100" t="s">
        <v>140</v>
      </c>
      <c r="B12" s="104" t="s">
        <v>143</v>
      </c>
      <c r="C12" s="88" t="s">
        <v>112</v>
      </c>
      <c r="D12" s="105" t="s">
        <v>115</v>
      </c>
      <c r="E12" s="105">
        <v>165</v>
      </c>
      <c r="F12" s="105"/>
      <c r="G12" s="105"/>
      <c r="H12" s="106">
        <f t="shared" si="0"/>
        <v>0</v>
      </c>
    </row>
    <row r="13" spans="1:13" s="114" customFormat="1" ht="20.149999999999999" customHeight="1" x14ac:dyDescent="0.35">
      <c r="A13" s="100" t="s">
        <v>141</v>
      </c>
      <c r="B13" s="104" t="s">
        <v>143</v>
      </c>
      <c r="C13" s="88" t="s">
        <v>112</v>
      </c>
      <c r="D13" s="105" t="s">
        <v>115</v>
      </c>
      <c r="E13" s="105">
        <v>165</v>
      </c>
      <c r="F13" s="105"/>
      <c r="G13" s="105"/>
      <c r="H13" s="106">
        <f t="shared" si="0"/>
        <v>0</v>
      </c>
    </row>
    <row r="14" spans="1:13" s="114" customFormat="1" ht="20.149999999999999" customHeight="1" x14ac:dyDescent="0.35">
      <c r="A14" s="100" t="s">
        <v>142</v>
      </c>
      <c r="B14" s="104" t="s">
        <v>143</v>
      </c>
      <c r="C14" s="88" t="s">
        <v>112</v>
      </c>
      <c r="D14" s="105" t="s">
        <v>115</v>
      </c>
      <c r="E14" s="105">
        <v>160</v>
      </c>
      <c r="F14" s="105"/>
      <c r="G14" s="105"/>
      <c r="H14" s="106">
        <f t="shared" si="0"/>
        <v>0</v>
      </c>
    </row>
    <row r="15" spans="1:13" s="114" customFormat="1" ht="20.149999999999999" customHeight="1" x14ac:dyDescent="0.35">
      <c r="A15" s="100" t="s">
        <v>144</v>
      </c>
      <c r="B15" s="104" t="s">
        <v>143</v>
      </c>
      <c r="C15" s="88" t="s">
        <v>112</v>
      </c>
      <c r="D15" s="105" t="s">
        <v>115</v>
      </c>
      <c r="E15" s="105">
        <v>160</v>
      </c>
      <c r="F15" s="105"/>
      <c r="G15" s="105"/>
      <c r="H15" s="106">
        <f t="shared" si="0"/>
        <v>0</v>
      </c>
    </row>
    <row r="16" spans="1:13" s="114" customFormat="1" ht="20.149999999999999" customHeight="1" x14ac:dyDescent="0.35">
      <c r="A16" s="107" t="s">
        <v>90</v>
      </c>
      <c r="B16" s="108"/>
      <c r="C16" s="109"/>
      <c r="D16" s="110"/>
      <c r="E16" s="110">
        <f>SUM(E8:E15)</f>
        <v>1295</v>
      </c>
      <c r="F16" s="110"/>
      <c r="G16" s="110">
        <f>SUM(G8:G15)</f>
        <v>0</v>
      </c>
      <c r="H16" s="112">
        <f t="shared" si="0"/>
        <v>0</v>
      </c>
    </row>
    <row r="17" spans="1:8" ht="20.149999999999999" customHeight="1" x14ac:dyDescent="0.35">
      <c r="A17" s="100"/>
      <c r="B17" s="104"/>
      <c r="C17" s="88"/>
      <c r="D17" s="105"/>
      <c r="E17" s="102"/>
      <c r="F17" s="105"/>
      <c r="G17" s="102"/>
      <c r="H17" s="106"/>
    </row>
    <row r="18" spans="1:8" ht="20.149999999999999" customHeight="1" x14ac:dyDescent="0.35">
      <c r="A18" s="100" t="s">
        <v>145</v>
      </c>
      <c r="B18" s="104" t="s">
        <v>146</v>
      </c>
      <c r="C18" s="88" t="s">
        <v>112</v>
      </c>
      <c r="D18" s="105" t="s">
        <v>115</v>
      </c>
      <c r="E18" s="102">
        <v>165</v>
      </c>
      <c r="F18" s="105"/>
      <c r="G18" s="102"/>
      <c r="H18" s="106">
        <f t="shared" ref="H18:H31" si="1">G18/E18</f>
        <v>0</v>
      </c>
    </row>
    <row r="19" spans="1:8" ht="20.149999999999999" customHeight="1" x14ac:dyDescent="0.35">
      <c r="A19" s="100" t="s">
        <v>147</v>
      </c>
      <c r="B19" s="104" t="s">
        <v>146</v>
      </c>
      <c r="C19" s="88" t="s">
        <v>112</v>
      </c>
      <c r="D19" s="105" t="s">
        <v>115</v>
      </c>
      <c r="E19" s="102">
        <v>160</v>
      </c>
      <c r="F19" s="105"/>
      <c r="G19" s="102"/>
      <c r="H19" s="106">
        <f t="shared" si="1"/>
        <v>0</v>
      </c>
    </row>
    <row r="20" spans="1:8" s="114" customFormat="1" ht="20.149999999999999" customHeight="1" x14ac:dyDescent="0.35">
      <c r="A20" s="107" t="s">
        <v>91</v>
      </c>
      <c r="B20" s="108"/>
      <c r="C20" s="109"/>
      <c r="D20" s="110"/>
      <c r="E20" s="111">
        <f>SUM(E18:E19)</f>
        <v>325</v>
      </c>
      <c r="F20" s="110"/>
      <c r="G20" s="111">
        <f>SUM(G18:G19)</f>
        <v>0</v>
      </c>
      <c r="H20" s="112">
        <f t="shared" si="1"/>
        <v>0</v>
      </c>
    </row>
    <row r="21" spans="1:8" ht="20.149999999999999" customHeight="1" x14ac:dyDescent="0.35">
      <c r="A21" s="100"/>
      <c r="B21" s="104"/>
      <c r="C21" s="88"/>
      <c r="D21" s="105"/>
      <c r="E21" s="102"/>
      <c r="F21" s="105"/>
      <c r="G21" s="102"/>
      <c r="H21" s="106"/>
    </row>
    <row r="22" spans="1:8" ht="20.149999999999999" customHeight="1" x14ac:dyDescent="0.35">
      <c r="A22" s="100" t="s">
        <v>148</v>
      </c>
      <c r="B22" s="104" t="s">
        <v>109</v>
      </c>
      <c r="C22" s="88" t="s">
        <v>112</v>
      </c>
      <c r="D22" s="105" t="s">
        <v>115</v>
      </c>
      <c r="E22" s="102">
        <v>160</v>
      </c>
      <c r="F22" s="105"/>
      <c r="G22" s="102"/>
      <c r="H22" s="106">
        <f t="shared" si="1"/>
        <v>0</v>
      </c>
    </row>
    <row r="23" spans="1:8" ht="20.149999999999999" customHeight="1" x14ac:dyDescent="0.35">
      <c r="A23" s="107" t="s">
        <v>92</v>
      </c>
      <c r="B23" s="108"/>
      <c r="C23" s="109"/>
      <c r="D23" s="110"/>
      <c r="E23" s="111">
        <f>SUM(E22)</f>
        <v>160</v>
      </c>
      <c r="F23" s="110"/>
      <c r="G23" s="111">
        <f>SUM(G20:G22)</f>
        <v>0</v>
      </c>
      <c r="H23" s="112">
        <f t="shared" ref="H23" si="2">G23/E23</f>
        <v>0</v>
      </c>
    </row>
    <row r="24" spans="1:8" ht="20.149999999999999" customHeight="1" x14ac:dyDescent="0.35">
      <c r="A24" s="100"/>
      <c r="B24" s="104"/>
      <c r="C24" s="88"/>
      <c r="D24" s="105"/>
      <c r="E24" s="102"/>
      <c r="F24" s="105"/>
      <c r="G24" s="102"/>
      <c r="H24" s="106"/>
    </row>
    <row r="25" spans="1:8" ht="20.149999999999999" customHeight="1" x14ac:dyDescent="0.35">
      <c r="A25" s="100" t="s">
        <v>151</v>
      </c>
      <c r="B25" s="104" t="s">
        <v>109</v>
      </c>
      <c r="C25" s="88" t="s">
        <v>112</v>
      </c>
      <c r="D25" s="105" t="s">
        <v>115</v>
      </c>
      <c r="E25" s="102">
        <v>150</v>
      </c>
      <c r="F25" s="105"/>
      <c r="G25" s="102"/>
      <c r="H25" s="106">
        <f t="shared" ref="H25:H28" si="3">G25/E25</f>
        <v>0</v>
      </c>
    </row>
    <row r="26" spans="1:8" ht="20.149999999999999" customHeight="1" x14ac:dyDescent="0.35">
      <c r="A26" s="100" t="s">
        <v>152</v>
      </c>
      <c r="B26" s="104" t="s">
        <v>149</v>
      </c>
      <c r="C26" s="88" t="s">
        <v>111</v>
      </c>
      <c r="D26" s="105" t="s">
        <v>114</v>
      </c>
      <c r="E26" s="102">
        <v>100</v>
      </c>
      <c r="F26" s="105"/>
      <c r="G26" s="102"/>
      <c r="H26" s="106">
        <f t="shared" si="3"/>
        <v>0</v>
      </c>
    </row>
    <row r="27" spans="1:8" ht="20.149999999999999" customHeight="1" x14ac:dyDescent="0.35">
      <c r="A27" s="100" t="s">
        <v>153</v>
      </c>
      <c r="B27" s="104" t="s">
        <v>150</v>
      </c>
      <c r="C27" s="88" t="s">
        <v>112</v>
      </c>
      <c r="D27" s="105" t="s">
        <v>115</v>
      </c>
      <c r="E27" s="102">
        <v>110</v>
      </c>
      <c r="F27" s="105"/>
      <c r="G27" s="102"/>
      <c r="H27" s="106">
        <f t="shared" si="3"/>
        <v>0</v>
      </c>
    </row>
    <row r="28" spans="1:8" ht="20.149999999999999" customHeight="1" x14ac:dyDescent="0.35">
      <c r="A28" s="107" t="s">
        <v>93</v>
      </c>
      <c r="B28" s="108"/>
      <c r="C28" s="109"/>
      <c r="D28" s="110"/>
      <c r="E28" s="111">
        <f>SUM(E25:E27)</f>
        <v>360</v>
      </c>
      <c r="F28" s="110"/>
      <c r="G28" s="111">
        <f>SUM(G25:G27)</f>
        <v>0</v>
      </c>
      <c r="H28" s="112">
        <f t="shared" si="3"/>
        <v>0</v>
      </c>
    </row>
    <row r="29" spans="1:8" ht="20.149999999999999" customHeight="1" x14ac:dyDescent="0.35">
      <c r="A29" s="100"/>
      <c r="B29" s="104"/>
      <c r="C29" s="88"/>
      <c r="D29" s="105"/>
      <c r="E29" s="102"/>
      <c r="F29" s="105"/>
      <c r="G29" s="102"/>
      <c r="H29" s="106"/>
    </row>
    <row r="30" spans="1:8" ht="20.149999999999999" customHeight="1" x14ac:dyDescent="0.35">
      <c r="A30" s="100" t="s">
        <v>154</v>
      </c>
      <c r="B30" s="104" t="s">
        <v>155</v>
      </c>
      <c r="C30" s="88" t="s">
        <v>112</v>
      </c>
      <c r="D30" s="105" t="s">
        <v>115</v>
      </c>
      <c r="E30" s="102">
        <v>170</v>
      </c>
      <c r="F30" s="105"/>
      <c r="G30" s="102"/>
      <c r="H30" s="106">
        <f t="shared" si="1"/>
        <v>0</v>
      </c>
    </row>
    <row r="31" spans="1:8" ht="20.149999999999999" customHeight="1" x14ac:dyDescent="0.35">
      <c r="A31" s="107" t="s">
        <v>94</v>
      </c>
      <c r="B31" s="108"/>
      <c r="C31" s="109"/>
      <c r="D31" s="110"/>
      <c r="E31" s="111">
        <f>SUM(E30)</f>
        <v>170</v>
      </c>
      <c r="F31" s="110"/>
      <c r="G31" s="111">
        <f>SUM(G28:G30)</f>
        <v>0</v>
      </c>
      <c r="H31" s="112">
        <f t="shared" si="1"/>
        <v>0</v>
      </c>
    </row>
    <row r="32" spans="1:8" ht="20.149999999999999" customHeight="1" x14ac:dyDescent="0.35">
      <c r="A32" s="100"/>
      <c r="B32" s="104"/>
      <c r="C32" s="88"/>
      <c r="D32" s="105"/>
      <c r="E32" s="102"/>
      <c r="F32" s="105"/>
      <c r="G32" s="102"/>
      <c r="H32" s="106"/>
    </row>
    <row r="33" spans="1:8" ht="20.149999999999999" customHeight="1" x14ac:dyDescent="0.35">
      <c r="A33" s="100"/>
      <c r="B33" s="104"/>
      <c r="C33" s="88"/>
      <c r="D33" s="105"/>
      <c r="E33" s="102"/>
      <c r="F33" s="105"/>
      <c r="G33" s="102"/>
      <c r="H33" s="106"/>
    </row>
    <row r="34" spans="1:8" ht="20.149999999999999" customHeight="1" x14ac:dyDescent="0.35">
      <c r="A34" s="100"/>
      <c r="B34" s="104"/>
      <c r="C34" s="88"/>
      <c r="D34" s="105"/>
      <c r="E34" s="102"/>
      <c r="F34" s="105"/>
      <c r="G34" s="102"/>
      <c r="H34" s="106"/>
    </row>
    <row r="35" spans="1:8" ht="20.149999999999999" customHeight="1" x14ac:dyDescent="0.35">
      <c r="A35" s="100"/>
      <c r="B35" s="104"/>
      <c r="C35" s="88"/>
      <c r="D35" s="105"/>
      <c r="E35" s="102"/>
      <c r="F35" s="105"/>
      <c r="G35" s="102"/>
      <c r="H35" s="106"/>
    </row>
    <row r="36" spans="1:8" ht="20.149999999999999" customHeight="1" x14ac:dyDescent="0.35">
      <c r="A36" s="100"/>
      <c r="B36" s="104"/>
      <c r="C36" s="88"/>
      <c r="D36" s="105"/>
      <c r="E36" s="102"/>
      <c r="F36" s="105"/>
      <c r="G36" s="102"/>
      <c r="H36" s="106"/>
    </row>
    <row r="37" spans="1:8" ht="20.149999999999999" customHeight="1" x14ac:dyDescent="0.35">
      <c r="A37" s="100"/>
      <c r="B37" s="104"/>
      <c r="C37" s="88"/>
      <c r="D37" s="105"/>
      <c r="E37" s="102"/>
      <c r="F37" s="105"/>
      <c r="G37" s="102"/>
      <c r="H37" s="106"/>
    </row>
    <row r="38" spans="1:8" ht="20.149999999999999" customHeight="1" x14ac:dyDescent="0.35">
      <c r="A38" s="100"/>
      <c r="B38" s="104"/>
      <c r="C38" s="88"/>
      <c r="D38" s="105"/>
      <c r="E38" s="102"/>
      <c r="F38" s="105"/>
      <c r="G38" s="102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4933-4CCD-4F47-A522-3C855AE624F5}">
  <sheetPr>
    <pageSetUpPr fitToPage="1"/>
  </sheetPr>
  <dimension ref="A1:M77"/>
  <sheetViews>
    <sheetView topLeftCell="A4" zoomScale="80" zoomScaleNormal="80" workbookViewId="0">
      <selection activeCell="E25" sqref="E25"/>
    </sheetView>
  </sheetViews>
  <sheetFormatPr defaultColWidth="15.7265625" defaultRowHeight="14.5" x14ac:dyDescent="0.35"/>
  <cols>
    <col min="1" max="1" width="22.81640625" style="4" bestFit="1" customWidth="1"/>
    <col min="2" max="4" width="10.7265625" style="4" customWidth="1"/>
    <col min="5" max="5" width="12" style="4" customWidth="1"/>
    <col min="6" max="6" width="18" style="4" bestFit="1" customWidth="1"/>
    <col min="7" max="8" width="10.7265625" style="4" customWidth="1"/>
    <col min="9" max="16384" width="15.726562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s="12" customFormat="1" ht="20.149999999999999" customHeight="1" x14ac:dyDescent="0.35">
      <c r="A5" s="262" t="s">
        <v>631</v>
      </c>
      <c r="B5" s="262"/>
      <c r="C5" s="262" t="s">
        <v>632</v>
      </c>
      <c r="D5" s="262"/>
      <c r="E5" s="262"/>
      <c r="F5" s="262"/>
      <c r="G5" s="262"/>
      <c r="H5" s="262"/>
      <c r="I5" s="11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s="9" customFormat="1" ht="20.149999999999999" customHeight="1" thickBot="1" x14ac:dyDescent="0.35">
      <c r="A7" s="272" t="s">
        <v>2</v>
      </c>
      <c r="B7" s="273"/>
      <c r="C7" s="273"/>
      <c r="D7" s="274"/>
      <c r="E7" s="180"/>
      <c r="F7" s="272" t="s">
        <v>14</v>
      </c>
      <c r="G7" s="273"/>
      <c r="H7" s="274"/>
    </row>
    <row r="8" spans="1:13" s="9" customFormat="1" ht="20.149999999999999" customHeight="1" thickBot="1" x14ac:dyDescent="0.35">
      <c r="A8" s="181" t="s">
        <v>556</v>
      </c>
      <c r="B8" s="275" t="s">
        <v>579</v>
      </c>
      <c r="C8" s="276"/>
      <c r="D8" s="277"/>
      <c r="E8" s="180"/>
      <c r="F8" s="182" t="s">
        <v>8</v>
      </c>
      <c r="G8" s="145" t="s">
        <v>15</v>
      </c>
      <c r="H8" s="183" t="s">
        <v>16</v>
      </c>
    </row>
    <row r="9" spans="1:13" s="9" customFormat="1" ht="20.149999999999999" customHeight="1" x14ac:dyDescent="0.3">
      <c r="A9" s="181" t="s">
        <v>558</v>
      </c>
      <c r="B9" s="278" t="s">
        <v>637</v>
      </c>
      <c r="C9" s="279"/>
      <c r="D9" s="280"/>
      <c r="E9" s="180"/>
      <c r="F9" s="184" t="s">
        <v>616</v>
      </c>
      <c r="G9" s="185">
        <v>600</v>
      </c>
      <c r="H9" s="186"/>
    </row>
    <row r="10" spans="1:13" s="9" customFormat="1" ht="20.149999999999999" customHeight="1" thickBot="1" x14ac:dyDescent="0.35">
      <c r="A10" s="187" t="s">
        <v>560</v>
      </c>
      <c r="B10" s="281"/>
      <c r="C10" s="282"/>
      <c r="D10" s="283"/>
      <c r="E10" s="180"/>
      <c r="F10" s="188" t="s">
        <v>19</v>
      </c>
      <c r="G10" s="185"/>
      <c r="H10" s="186"/>
    </row>
    <row r="11" spans="1:13" s="9" customFormat="1" ht="20.149999999999999" customHeight="1" x14ac:dyDescent="0.3">
      <c r="A11" s="180"/>
      <c r="B11" s="180"/>
      <c r="C11" s="271"/>
      <c r="D11" s="271"/>
      <c r="E11" s="189"/>
      <c r="F11" s="188" t="s">
        <v>582</v>
      </c>
      <c r="G11" s="185">
        <v>90</v>
      </c>
      <c r="H11" s="186"/>
    </row>
    <row r="12" spans="1:13" s="9" customFormat="1" ht="20.149999999999999" customHeight="1" thickBot="1" x14ac:dyDescent="0.35">
      <c r="A12" s="285"/>
      <c r="B12" s="285"/>
      <c r="C12" s="285"/>
      <c r="D12" s="285"/>
      <c r="E12" s="180"/>
      <c r="F12" s="188" t="s">
        <v>581</v>
      </c>
      <c r="G12" s="185">
        <v>510</v>
      </c>
      <c r="H12" s="186"/>
    </row>
    <row r="13" spans="1:13" s="9" customFormat="1" ht="20.149999999999999" customHeight="1" thickBot="1" x14ac:dyDescent="0.35">
      <c r="A13" s="286" t="s">
        <v>555</v>
      </c>
      <c r="B13" s="287"/>
      <c r="C13" s="287"/>
      <c r="D13" s="288"/>
      <c r="E13" s="180"/>
      <c r="F13" s="188" t="s">
        <v>20</v>
      </c>
      <c r="G13" s="185">
        <v>208</v>
      </c>
      <c r="H13" s="186"/>
    </row>
    <row r="14" spans="1:13" s="9" customFormat="1" ht="20.149999999999999" customHeight="1" x14ac:dyDescent="0.3">
      <c r="A14" s="188" t="s">
        <v>557</v>
      </c>
      <c r="B14" s="289" t="s">
        <v>8</v>
      </c>
      <c r="C14" s="290"/>
      <c r="D14" s="291"/>
      <c r="E14" s="180"/>
      <c r="F14" s="188" t="s">
        <v>21</v>
      </c>
      <c r="G14" s="185"/>
      <c r="H14" s="186"/>
    </row>
    <row r="15" spans="1:13" s="9" customFormat="1" ht="20.149999999999999" customHeight="1" x14ac:dyDescent="0.3">
      <c r="A15" s="184" t="s">
        <v>617</v>
      </c>
      <c r="B15" s="292" t="s">
        <v>8</v>
      </c>
      <c r="C15" s="293"/>
      <c r="D15" s="294"/>
      <c r="E15" s="180"/>
      <c r="F15" s="188" t="s">
        <v>573</v>
      </c>
      <c r="G15" s="185"/>
      <c r="H15" s="186"/>
    </row>
    <row r="16" spans="1:13" s="9" customFormat="1" ht="20.149999999999999" customHeight="1" x14ac:dyDescent="0.3">
      <c r="A16" s="184" t="s">
        <v>618</v>
      </c>
      <c r="B16" s="292" t="s">
        <v>8</v>
      </c>
      <c r="C16" s="293"/>
      <c r="D16" s="294"/>
      <c r="E16" s="180"/>
      <c r="F16" s="188" t="s">
        <v>574</v>
      </c>
      <c r="G16" s="185"/>
      <c r="H16" s="186"/>
    </row>
    <row r="17" spans="1:9" s="9" customFormat="1" ht="20.149999999999999" customHeight="1" x14ac:dyDescent="0.3">
      <c r="A17" s="184" t="s">
        <v>619</v>
      </c>
      <c r="B17" s="278">
        <v>1</v>
      </c>
      <c r="C17" s="279"/>
      <c r="D17" s="280"/>
      <c r="E17" s="180"/>
      <c r="F17" s="188" t="s">
        <v>28</v>
      </c>
      <c r="G17" s="185"/>
      <c r="H17" s="186"/>
    </row>
    <row r="18" spans="1:9" s="9" customFormat="1" ht="20.149999999999999" customHeight="1" thickBot="1" x14ac:dyDescent="0.35">
      <c r="A18" s="184" t="s">
        <v>620</v>
      </c>
      <c r="B18" s="278">
        <v>208</v>
      </c>
      <c r="C18" s="279"/>
      <c r="D18" s="280"/>
      <c r="E18" s="180"/>
      <c r="F18" s="190" t="s">
        <v>621</v>
      </c>
      <c r="G18" s="191"/>
      <c r="H18" s="192"/>
    </row>
    <row r="19" spans="1:9" s="9" customFormat="1" ht="20.149999999999999" customHeight="1" thickBot="1" x14ac:dyDescent="0.35">
      <c r="A19" s="193" t="s">
        <v>622</v>
      </c>
      <c r="B19" s="281" t="s">
        <v>8</v>
      </c>
      <c r="C19" s="282"/>
      <c r="D19" s="283"/>
      <c r="E19" s="180"/>
      <c r="F19" s="180"/>
      <c r="G19" s="180"/>
      <c r="H19" s="180"/>
    </row>
    <row r="20" spans="1:9" s="9" customFormat="1" ht="20.149999999999999" customHeight="1" x14ac:dyDescent="0.3">
      <c r="A20" s="180"/>
      <c r="B20" s="180"/>
      <c r="C20" s="180"/>
      <c r="D20" s="180"/>
      <c r="E20" s="180"/>
      <c r="F20" s="180"/>
      <c r="G20" s="180"/>
      <c r="H20" s="180"/>
    </row>
    <row r="21" spans="1:9" s="9" customFormat="1" ht="16.5" customHeight="1" thickBot="1" x14ac:dyDescent="0.35">
      <c r="A21" s="284"/>
      <c r="B21" s="284"/>
      <c r="C21" s="284"/>
      <c r="D21" s="284"/>
      <c r="E21" s="180"/>
      <c r="F21" s="180"/>
      <c r="G21" s="180"/>
      <c r="H21" s="180"/>
    </row>
    <row r="22" spans="1:9" s="9" customFormat="1" ht="36.5" thickBot="1" x14ac:dyDescent="0.4">
      <c r="A22" s="194" t="s">
        <v>61</v>
      </c>
      <c r="B22" s="194" t="s">
        <v>62</v>
      </c>
      <c r="C22" s="195" t="s">
        <v>63</v>
      </c>
      <c r="D22" s="195" t="s">
        <v>64</v>
      </c>
      <c r="E22" s="195" t="s">
        <v>623</v>
      </c>
      <c r="F22" s="195" t="s">
        <v>624</v>
      </c>
      <c r="G22" s="195" t="s">
        <v>625</v>
      </c>
      <c r="H22" s="72" t="s">
        <v>626</v>
      </c>
      <c r="I22" s="196"/>
    </row>
    <row r="23" spans="1:9" s="9" customFormat="1" ht="20.149999999999999" customHeight="1" x14ac:dyDescent="0.3">
      <c r="A23" s="100" t="s">
        <v>643</v>
      </c>
      <c r="B23" s="197" t="s">
        <v>641</v>
      </c>
      <c r="C23" s="198" t="s">
        <v>112</v>
      </c>
      <c r="D23" s="199" t="s">
        <v>115</v>
      </c>
      <c r="E23" s="199">
        <v>200</v>
      </c>
      <c r="F23" s="199"/>
      <c r="G23" s="199"/>
      <c r="H23" s="200">
        <f>G23/E23</f>
        <v>0</v>
      </c>
      <c r="I23" s="201"/>
    </row>
    <row r="24" spans="1:9" s="9" customFormat="1" ht="20.149999999999999" customHeight="1" x14ac:dyDescent="0.3">
      <c r="A24" s="100" t="s">
        <v>644</v>
      </c>
      <c r="B24" s="197" t="s">
        <v>641</v>
      </c>
      <c r="C24" s="198" t="s">
        <v>112</v>
      </c>
      <c r="D24" s="199" t="s">
        <v>115</v>
      </c>
      <c r="E24" s="199">
        <v>200</v>
      </c>
      <c r="F24" s="199"/>
      <c r="G24" s="202"/>
      <c r="H24" s="200">
        <f t="shared" ref="H24:H26" si="0">G24/E24</f>
        <v>0</v>
      </c>
      <c r="I24" s="201"/>
    </row>
    <row r="25" spans="1:9" s="9" customFormat="1" ht="20.149999999999999" customHeight="1" x14ac:dyDescent="0.3">
      <c r="A25" s="100" t="s">
        <v>645</v>
      </c>
      <c r="B25" s="197" t="s">
        <v>641</v>
      </c>
      <c r="C25" s="198" t="s">
        <v>642</v>
      </c>
      <c r="D25" s="199" t="s">
        <v>115</v>
      </c>
      <c r="E25" s="199">
        <v>200</v>
      </c>
      <c r="F25" s="199"/>
      <c r="G25" s="199"/>
      <c r="H25" s="200">
        <f t="shared" si="0"/>
        <v>0</v>
      </c>
      <c r="I25" s="201"/>
    </row>
    <row r="26" spans="1:9" s="9" customFormat="1" ht="20.149999999999999" customHeight="1" x14ac:dyDescent="0.3">
      <c r="A26" s="100"/>
      <c r="B26" s="197"/>
      <c r="C26" s="198"/>
      <c r="D26" s="199"/>
      <c r="E26" s="210">
        <f>SUM(E23:E25)</f>
        <v>600</v>
      </c>
      <c r="F26" s="210"/>
      <c r="G26" s="210">
        <f>SUM(G23:G25)</f>
        <v>0</v>
      </c>
      <c r="H26" s="211">
        <f t="shared" si="0"/>
        <v>0</v>
      </c>
      <c r="I26" s="201"/>
    </row>
    <row r="27" spans="1:9" s="9" customFormat="1" ht="20.149999999999999" customHeight="1" x14ac:dyDescent="0.3">
      <c r="A27" s="100"/>
      <c r="B27" s="197"/>
      <c r="C27" s="198"/>
      <c r="D27" s="199"/>
      <c r="E27" s="199"/>
      <c r="F27" s="199"/>
      <c r="G27" s="199"/>
      <c r="H27" s="200"/>
      <c r="I27" s="201"/>
    </row>
    <row r="28" spans="1:9" s="9" customFormat="1" ht="20.149999999999999" customHeight="1" x14ac:dyDescent="0.3">
      <c r="A28" s="100"/>
      <c r="B28" s="197"/>
      <c r="C28" s="198"/>
      <c r="D28" s="199"/>
      <c r="E28" s="199"/>
      <c r="F28" s="199"/>
      <c r="G28" s="199"/>
      <c r="H28" s="200"/>
      <c r="I28" s="201"/>
    </row>
    <row r="29" spans="1:9" s="9" customFormat="1" ht="20.149999999999999" customHeight="1" x14ac:dyDescent="0.3">
      <c r="A29" s="100"/>
      <c r="B29" s="197"/>
      <c r="C29" s="198"/>
      <c r="D29" s="199"/>
      <c r="E29" s="199"/>
      <c r="F29" s="199"/>
      <c r="G29" s="199"/>
      <c r="H29" s="200"/>
      <c r="I29" s="201"/>
    </row>
    <row r="30" spans="1:9" s="9" customFormat="1" ht="20.149999999999999" customHeight="1" x14ac:dyDescent="0.3">
      <c r="A30" s="100"/>
      <c r="B30" s="197"/>
      <c r="C30" s="198"/>
      <c r="D30" s="199"/>
      <c r="E30" s="199"/>
      <c r="F30" s="199"/>
      <c r="G30" s="199"/>
      <c r="H30" s="200"/>
      <c r="I30" s="201"/>
    </row>
    <row r="31" spans="1:9" s="9" customFormat="1" ht="20.149999999999999" customHeight="1" thickBot="1" x14ac:dyDescent="0.35">
      <c r="A31" s="156"/>
      <c r="B31" s="203"/>
      <c r="C31" s="204"/>
      <c r="D31" s="205"/>
      <c r="E31" s="205"/>
      <c r="F31" s="205"/>
      <c r="G31" s="205"/>
      <c r="H31" s="192"/>
      <c r="I31" s="201"/>
    </row>
    <row r="32" spans="1:9" x14ac:dyDescent="0.35">
      <c r="A32" s="206"/>
      <c r="B32" s="206"/>
    </row>
    <row r="33" spans="1:2" x14ac:dyDescent="0.35">
      <c r="A33" s="206"/>
      <c r="B33" s="206"/>
    </row>
    <row r="34" spans="1:2" x14ac:dyDescent="0.35">
      <c r="A34" s="207"/>
      <c r="B34" s="207"/>
    </row>
    <row r="35" spans="1:2" x14ac:dyDescent="0.35">
      <c r="A35" s="206"/>
      <c r="B35" s="206"/>
    </row>
    <row r="36" spans="1:2" x14ac:dyDescent="0.35">
      <c r="A36" s="206"/>
      <c r="B36" s="206"/>
    </row>
    <row r="37" spans="1:2" x14ac:dyDescent="0.35">
      <c r="A37" s="207"/>
      <c r="B37" s="207"/>
    </row>
    <row r="38" spans="1:2" x14ac:dyDescent="0.35">
      <c r="A38" s="207"/>
      <c r="B38" s="207"/>
    </row>
    <row r="39" spans="1:2" x14ac:dyDescent="0.35">
      <c r="A39" s="207"/>
      <c r="B39" s="207"/>
    </row>
    <row r="40" spans="1:2" x14ac:dyDescent="0.35">
      <c r="A40" s="207"/>
      <c r="B40" s="207"/>
    </row>
    <row r="41" spans="1:2" x14ac:dyDescent="0.35">
      <c r="A41" s="207"/>
      <c r="B41" s="207"/>
    </row>
    <row r="42" spans="1:2" x14ac:dyDescent="0.35">
      <c r="A42" s="207"/>
      <c r="B42" s="207"/>
    </row>
    <row r="43" spans="1:2" x14ac:dyDescent="0.35">
      <c r="A43" s="208"/>
      <c r="B43" s="208"/>
    </row>
    <row r="44" spans="1:2" x14ac:dyDescent="0.35">
      <c r="A44" s="206"/>
      <c r="B44" s="206"/>
    </row>
    <row r="45" spans="1:2" x14ac:dyDescent="0.35">
      <c r="A45" s="206"/>
      <c r="B45" s="206"/>
    </row>
    <row r="46" spans="1:2" x14ac:dyDescent="0.35">
      <c r="A46" s="206"/>
      <c r="B46" s="206"/>
    </row>
    <row r="47" spans="1:2" x14ac:dyDescent="0.35">
      <c r="A47" s="206"/>
      <c r="B47" s="206"/>
    </row>
    <row r="48" spans="1:2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7"/>
      <c r="B51" s="207"/>
    </row>
    <row r="52" spans="1:2" x14ac:dyDescent="0.35">
      <c r="A52" s="207"/>
      <c r="B52" s="207"/>
    </row>
    <row r="53" spans="1:2" x14ac:dyDescent="0.35">
      <c r="A53" s="207"/>
      <c r="B53" s="207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96"/>
      <c r="B57" s="96"/>
    </row>
    <row r="58" spans="1:2" x14ac:dyDescent="0.35">
      <c r="A58" s="96"/>
      <c r="B58" s="96"/>
    </row>
    <row r="74" spans="1:2" x14ac:dyDescent="0.35">
      <c r="A74" s="209"/>
      <c r="B74" s="209"/>
    </row>
    <row r="75" spans="1:2" x14ac:dyDescent="0.35">
      <c r="A75" s="96"/>
      <c r="B75" s="96"/>
    </row>
    <row r="76" spans="1:2" x14ac:dyDescent="0.35">
      <c r="A76" s="206"/>
      <c r="B76" s="206"/>
    </row>
    <row r="77" spans="1:2" x14ac:dyDescent="0.35">
      <c r="A77" s="207"/>
      <c r="B77" s="20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D823-7618-4100-B238-E8B693B0005A}">
  <sheetPr>
    <pageSetUpPr fitToPage="1"/>
  </sheetPr>
  <dimension ref="A1:M77"/>
  <sheetViews>
    <sheetView topLeftCell="A7" zoomScale="80" zoomScaleNormal="80" workbookViewId="0">
      <selection activeCell="H27" sqref="H27:H31"/>
    </sheetView>
  </sheetViews>
  <sheetFormatPr defaultColWidth="15.7265625" defaultRowHeight="14.5" x14ac:dyDescent="0.35"/>
  <cols>
    <col min="1" max="1" width="22.81640625" style="4" bestFit="1" customWidth="1"/>
    <col min="2" max="4" width="10.7265625" style="4" customWidth="1"/>
    <col min="5" max="5" width="12" style="4" customWidth="1"/>
    <col min="6" max="6" width="18" style="4" bestFit="1" customWidth="1"/>
    <col min="7" max="8" width="10.7265625" style="4" customWidth="1"/>
    <col min="9" max="16384" width="15.726562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s="12" customFormat="1" ht="20.149999999999999" customHeight="1" x14ac:dyDescent="0.35">
      <c r="A5" s="262" t="s">
        <v>633</v>
      </c>
      <c r="B5" s="262"/>
      <c r="C5" s="262" t="s">
        <v>634</v>
      </c>
      <c r="D5" s="262"/>
      <c r="E5" s="262"/>
      <c r="F5" s="262"/>
      <c r="G5" s="262"/>
      <c r="H5" s="262"/>
      <c r="I5" s="11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s="9" customFormat="1" ht="20.149999999999999" customHeight="1" thickBot="1" x14ac:dyDescent="0.35">
      <c r="A7" s="272" t="s">
        <v>2</v>
      </c>
      <c r="B7" s="273"/>
      <c r="C7" s="273"/>
      <c r="D7" s="274"/>
      <c r="E7" s="180"/>
      <c r="F7" s="272" t="s">
        <v>14</v>
      </c>
      <c r="G7" s="273"/>
      <c r="H7" s="274"/>
    </row>
    <row r="8" spans="1:13" s="9" customFormat="1" ht="20.149999999999999" customHeight="1" thickBot="1" x14ac:dyDescent="0.35">
      <c r="A8" s="181" t="s">
        <v>556</v>
      </c>
      <c r="B8" s="275" t="s">
        <v>579</v>
      </c>
      <c r="C8" s="276"/>
      <c r="D8" s="277"/>
      <c r="E8" s="180"/>
      <c r="F8" s="182" t="s">
        <v>8</v>
      </c>
      <c r="G8" s="145" t="s">
        <v>15</v>
      </c>
      <c r="H8" s="183" t="s">
        <v>16</v>
      </c>
    </row>
    <row r="9" spans="1:13" s="9" customFormat="1" ht="20.149999999999999" customHeight="1" x14ac:dyDescent="0.3">
      <c r="A9" s="181" t="s">
        <v>558</v>
      </c>
      <c r="B9" s="278" t="s">
        <v>637</v>
      </c>
      <c r="C9" s="279"/>
      <c r="D9" s="280"/>
      <c r="E9" s="180"/>
      <c r="F9" s="184" t="s">
        <v>616</v>
      </c>
      <c r="G9" s="185">
        <v>600</v>
      </c>
      <c r="H9" s="186"/>
    </row>
    <row r="10" spans="1:13" s="9" customFormat="1" ht="20.149999999999999" customHeight="1" thickBot="1" x14ac:dyDescent="0.35">
      <c r="A10" s="187" t="s">
        <v>560</v>
      </c>
      <c r="B10" s="281"/>
      <c r="C10" s="282"/>
      <c r="D10" s="283"/>
      <c r="E10" s="180"/>
      <c r="F10" s="188" t="s">
        <v>19</v>
      </c>
      <c r="G10" s="185"/>
      <c r="H10" s="186"/>
    </row>
    <row r="11" spans="1:13" s="9" customFormat="1" ht="20.149999999999999" customHeight="1" x14ac:dyDescent="0.3">
      <c r="A11" s="180"/>
      <c r="B11" s="180"/>
      <c r="C11" s="271"/>
      <c r="D11" s="271"/>
      <c r="E11" s="189"/>
      <c r="F11" s="188" t="s">
        <v>582</v>
      </c>
      <c r="G11" s="185">
        <v>90</v>
      </c>
      <c r="H11" s="186"/>
    </row>
    <row r="12" spans="1:13" s="9" customFormat="1" ht="20.149999999999999" customHeight="1" thickBot="1" x14ac:dyDescent="0.35">
      <c r="A12" s="285"/>
      <c r="B12" s="285"/>
      <c r="C12" s="285"/>
      <c r="D12" s="285"/>
      <c r="E12" s="180"/>
      <c r="F12" s="188" t="s">
        <v>581</v>
      </c>
      <c r="G12" s="185">
        <v>510</v>
      </c>
      <c r="H12" s="186"/>
    </row>
    <row r="13" spans="1:13" s="9" customFormat="1" ht="20.149999999999999" customHeight="1" thickBot="1" x14ac:dyDescent="0.35">
      <c r="A13" s="286" t="s">
        <v>555</v>
      </c>
      <c r="B13" s="287"/>
      <c r="C13" s="287"/>
      <c r="D13" s="288"/>
      <c r="E13" s="180"/>
      <c r="F13" s="188" t="s">
        <v>20</v>
      </c>
      <c r="G13" s="185">
        <v>208</v>
      </c>
      <c r="H13" s="186"/>
    </row>
    <row r="14" spans="1:13" s="9" customFormat="1" ht="20.149999999999999" customHeight="1" x14ac:dyDescent="0.3">
      <c r="A14" s="188" t="s">
        <v>557</v>
      </c>
      <c r="B14" s="289" t="s">
        <v>8</v>
      </c>
      <c r="C14" s="290"/>
      <c r="D14" s="291"/>
      <c r="E14" s="180"/>
      <c r="F14" s="188" t="s">
        <v>21</v>
      </c>
      <c r="G14" s="185"/>
      <c r="H14" s="186"/>
    </row>
    <row r="15" spans="1:13" s="9" customFormat="1" ht="20.149999999999999" customHeight="1" x14ac:dyDescent="0.3">
      <c r="A15" s="184" t="s">
        <v>617</v>
      </c>
      <c r="B15" s="292" t="s">
        <v>8</v>
      </c>
      <c r="C15" s="293"/>
      <c r="D15" s="294"/>
      <c r="E15" s="180"/>
      <c r="F15" s="188" t="s">
        <v>573</v>
      </c>
      <c r="G15" s="185"/>
      <c r="H15" s="186"/>
    </row>
    <row r="16" spans="1:13" s="9" customFormat="1" ht="20.149999999999999" customHeight="1" x14ac:dyDescent="0.3">
      <c r="A16" s="184" t="s">
        <v>618</v>
      </c>
      <c r="B16" s="292" t="s">
        <v>8</v>
      </c>
      <c r="C16" s="293"/>
      <c r="D16" s="294"/>
      <c r="E16" s="180"/>
      <c r="F16" s="188" t="s">
        <v>574</v>
      </c>
      <c r="G16" s="185"/>
      <c r="H16" s="186"/>
    </row>
    <row r="17" spans="1:9" s="9" customFormat="1" ht="20.149999999999999" customHeight="1" x14ac:dyDescent="0.3">
      <c r="A17" s="184" t="s">
        <v>619</v>
      </c>
      <c r="B17" s="278">
        <v>1</v>
      </c>
      <c r="C17" s="279"/>
      <c r="D17" s="280"/>
      <c r="E17" s="180"/>
      <c r="F17" s="188" t="s">
        <v>28</v>
      </c>
      <c r="G17" s="185"/>
      <c r="H17" s="186"/>
    </row>
    <row r="18" spans="1:9" s="9" customFormat="1" ht="20.149999999999999" customHeight="1" thickBot="1" x14ac:dyDescent="0.35">
      <c r="A18" s="184" t="s">
        <v>620</v>
      </c>
      <c r="B18" s="278">
        <v>208</v>
      </c>
      <c r="C18" s="279"/>
      <c r="D18" s="280"/>
      <c r="E18" s="180"/>
      <c r="F18" s="190" t="s">
        <v>621</v>
      </c>
      <c r="G18" s="191"/>
      <c r="H18" s="192"/>
    </row>
    <row r="19" spans="1:9" s="9" customFormat="1" ht="20.149999999999999" customHeight="1" thickBot="1" x14ac:dyDescent="0.35">
      <c r="A19" s="193" t="s">
        <v>622</v>
      </c>
      <c r="B19" s="281" t="s">
        <v>8</v>
      </c>
      <c r="C19" s="282"/>
      <c r="D19" s="283"/>
      <c r="E19" s="180"/>
      <c r="F19" s="180"/>
      <c r="G19" s="180"/>
      <c r="H19" s="180"/>
    </row>
    <row r="20" spans="1:9" s="9" customFormat="1" ht="20.149999999999999" customHeight="1" x14ac:dyDescent="0.3">
      <c r="A20" s="180"/>
      <c r="B20" s="180"/>
      <c r="C20" s="180"/>
      <c r="D20" s="180"/>
      <c r="E20" s="180"/>
      <c r="F20" s="180"/>
      <c r="G20" s="180"/>
      <c r="H20" s="180"/>
    </row>
    <row r="21" spans="1:9" s="9" customFormat="1" ht="16.5" customHeight="1" thickBot="1" x14ac:dyDescent="0.35">
      <c r="A21" s="284"/>
      <c r="B21" s="284"/>
      <c r="C21" s="284"/>
      <c r="D21" s="284"/>
      <c r="E21" s="180"/>
      <c r="F21" s="180"/>
      <c r="G21" s="180"/>
      <c r="H21" s="180"/>
    </row>
    <row r="22" spans="1:9" s="9" customFormat="1" ht="36.5" thickBot="1" x14ac:dyDescent="0.4">
      <c r="A22" s="194" t="s">
        <v>61</v>
      </c>
      <c r="B22" s="194" t="s">
        <v>62</v>
      </c>
      <c r="C22" s="195" t="s">
        <v>63</v>
      </c>
      <c r="D22" s="195" t="s">
        <v>64</v>
      </c>
      <c r="E22" s="195" t="s">
        <v>623</v>
      </c>
      <c r="F22" s="195" t="s">
        <v>624</v>
      </c>
      <c r="G22" s="195" t="s">
        <v>625</v>
      </c>
      <c r="H22" s="72" t="s">
        <v>626</v>
      </c>
      <c r="I22" s="196"/>
    </row>
    <row r="23" spans="1:9" s="9" customFormat="1" ht="20.149999999999999" customHeight="1" x14ac:dyDescent="0.3">
      <c r="A23" s="100" t="s">
        <v>646</v>
      </c>
      <c r="B23" s="197" t="s">
        <v>641</v>
      </c>
      <c r="C23" s="198" t="s">
        <v>112</v>
      </c>
      <c r="D23" s="199" t="s">
        <v>115</v>
      </c>
      <c r="E23" s="199">
        <v>200</v>
      </c>
      <c r="F23" s="199"/>
      <c r="G23" s="199"/>
      <c r="H23" s="200">
        <f>G23/E23</f>
        <v>0</v>
      </c>
      <c r="I23" s="201"/>
    </row>
    <row r="24" spans="1:9" s="9" customFormat="1" ht="20.149999999999999" customHeight="1" x14ac:dyDescent="0.3">
      <c r="A24" s="100" t="s">
        <v>647</v>
      </c>
      <c r="B24" s="197" t="s">
        <v>641</v>
      </c>
      <c r="C24" s="198" t="s">
        <v>112</v>
      </c>
      <c r="D24" s="199" t="s">
        <v>115</v>
      </c>
      <c r="E24" s="199">
        <v>200</v>
      </c>
      <c r="F24" s="199"/>
      <c r="G24" s="202"/>
      <c r="H24" s="200">
        <f t="shared" ref="H24:H26" si="0">G24/E24</f>
        <v>0</v>
      </c>
      <c r="I24" s="201"/>
    </row>
    <row r="25" spans="1:9" s="9" customFormat="1" ht="20.149999999999999" customHeight="1" x14ac:dyDescent="0.3">
      <c r="A25" s="100" t="s">
        <v>648</v>
      </c>
      <c r="B25" s="197" t="s">
        <v>641</v>
      </c>
      <c r="C25" s="198" t="s">
        <v>642</v>
      </c>
      <c r="D25" s="199" t="s">
        <v>115</v>
      </c>
      <c r="E25" s="199">
        <v>200</v>
      </c>
      <c r="F25" s="199"/>
      <c r="G25" s="199"/>
      <c r="H25" s="200">
        <f t="shared" si="0"/>
        <v>0</v>
      </c>
      <c r="I25" s="201"/>
    </row>
    <row r="26" spans="1:9" s="9" customFormat="1" ht="20.149999999999999" customHeight="1" x14ac:dyDescent="0.3">
      <c r="A26" s="100"/>
      <c r="B26" s="197"/>
      <c r="C26" s="198"/>
      <c r="D26" s="199"/>
      <c r="E26" s="210">
        <f>SUM(E23:E25)</f>
        <v>600</v>
      </c>
      <c r="F26" s="210"/>
      <c r="G26" s="210">
        <f>SUM(G23:G25)</f>
        <v>0</v>
      </c>
      <c r="H26" s="211">
        <f t="shared" si="0"/>
        <v>0</v>
      </c>
      <c r="I26" s="201"/>
    </row>
    <row r="27" spans="1:9" s="9" customFormat="1" ht="20.149999999999999" customHeight="1" x14ac:dyDescent="0.3">
      <c r="A27" s="100"/>
      <c r="B27" s="197"/>
      <c r="C27" s="198"/>
      <c r="D27" s="199"/>
      <c r="E27" s="199"/>
      <c r="F27" s="199"/>
      <c r="G27" s="199"/>
      <c r="H27" s="200"/>
      <c r="I27" s="201"/>
    </row>
    <row r="28" spans="1:9" s="9" customFormat="1" ht="20.149999999999999" customHeight="1" x14ac:dyDescent="0.3">
      <c r="A28" s="100"/>
      <c r="B28" s="197"/>
      <c r="C28" s="198"/>
      <c r="D28" s="199"/>
      <c r="E28" s="199"/>
      <c r="F28" s="199"/>
      <c r="G28" s="199"/>
      <c r="H28" s="200"/>
      <c r="I28" s="201"/>
    </row>
    <row r="29" spans="1:9" s="9" customFormat="1" ht="20.149999999999999" customHeight="1" x14ac:dyDescent="0.3">
      <c r="A29" s="100"/>
      <c r="B29" s="197"/>
      <c r="C29" s="198"/>
      <c r="D29" s="199"/>
      <c r="E29" s="199"/>
      <c r="F29" s="199"/>
      <c r="G29" s="199"/>
      <c r="H29" s="200"/>
      <c r="I29" s="201"/>
    </row>
    <row r="30" spans="1:9" s="9" customFormat="1" ht="20.149999999999999" customHeight="1" x14ac:dyDescent="0.3">
      <c r="A30" s="100"/>
      <c r="B30" s="197"/>
      <c r="C30" s="198"/>
      <c r="D30" s="199"/>
      <c r="E30" s="199"/>
      <c r="F30" s="199"/>
      <c r="G30" s="199"/>
      <c r="H30" s="200"/>
      <c r="I30" s="201"/>
    </row>
    <row r="31" spans="1:9" s="9" customFormat="1" ht="20.149999999999999" customHeight="1" thickBot="1" x14ac:dyDescent="0.35">
      <c r="A31" s="156"/>
      <c r="B31" s="203"/>
      <c r="C31" s="204"/>
      <c r="D31" s="205"/>
      <c r="E31" s="205"/>
      <c r="F31" s="205"/>
      <c r="G31" s="205"/>
      <c r="H31" s="192"/>
      <c r="I31" s="201"/>
    </row>
    <row r="32" spans="1:9" x14ac:dyDescent="0.35">
      <c r="A32" s="206"/>
      <c r="B32" s="206"/>
    </row>
    <row r="33" spans="1:2" x14ac:dyDescent="0.35">
      <c r="A33" s="206"/>
      <c r="B33" s="206"/>
    </row>
    <row r="34" spans="1:2" x14ac:dyDescent="0.35">
      <c r="A34" s="207"/>
      <c r="B34" s="207"/>
    </row>
    <row r="35" spans="1:2" x14ac:dyDescent="0.35">
      <c r="A35" s="206"/>
      <c r="B35" s="206"/>
    </row>
    <row r="36" spans="1:2" x14ac:dyDescent="0.35">
      <c r="A36" s="206"/>
      <c r="B36" s="206"/>
    </row>
    <row r="37" spans="1:2" x14ac:dyDescent="0.35">
      <c r="A37" s="207"/>
      <c r="B37" s="207"/>
    </row>
    <row r="38" spans="1:2" x14ac:dyDescent="0.35">
      <c r="A38" s="207"/>
      <c r="B38" s="207"/>
    </row>
    <row r="39" spans="1:2" x14ac:dyDescent="0.35">
      <c r="A39" s="207"/>
      <c r="B39" s="207"/>
    </row>
    <row r="40" spans="1:2" x14ac:dyDescent="0.35">
      <c r="A40" s="207"/>
      <c r="B40" s="207"/>
    </row>
    <row r="41" spans="1:2" x14ac:dyDescent="0.35">
      <c r="A41" s="207"/>
      <c r="B41" s="207"/>
    </row>
    <row r="42" spans="1:2" x14ac:dyDescent="0.35">
      <c r="A42" s="207"/>
      <c r="B42" s="207"/>
    </row>
    <row r="43" spans="1:2" x14ac:dyDescent="0.35">
      <c r="A43" s="208"/>
      <c r="B43" s="208"/>
    </row>
    <row r="44" spans="1:2" x14ac:dyDescent="0.35">
      <c r="A44" s="206"/>
      <c r="B44" s="206"/>
    </row>
    <row r="45" spans="1:2" x14ac:dyDescent="0.35">
      <c r="A45" s="206"/>
      <c r="B45" s="206"/>
    </row>
    <row r="46" spans="1:2" x14ac:dyDescent="0.35">
      <c r="A46" s="206"/>
      <c r="B46" s="206"/>
    </row>
    <row r="47" spans="1:2" x14ac:dyDescent="0.35">
      <c r="A47" s="206"/>
      <c r="B47" s="206"/>
    </row>
    <row r="48" spans="1:2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7"/>
      <c r="B51" s="207"/>
    </row>
    <row r="52" spans="1:2" x14ac:dyDescent="0.35">
      <c r="A52" s="207"/>
      <c r="B52" s="207"/>
    </row>
    <row r="53" spans="1:2" x14ac:dyDescent="0.35">
      <c r="A53" s="207"/>
      <c r="B53" s="207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96"/>
      <c r="B57" s="96"/>
    </row>
    <row r="58" spans="1:2" x14ac:dyDescent="0.35">
      <c r="A58" s="96"/>
      <c r="B58" s="96"/>
    </row>
    <row r="74" spans="1:2" x14ac:dyDescent="0.35">
      <c r="A74" s="209"/>
      <c r="B74" s="209"/>
    </row>
    <row r="75" spans="1:2" x14ac:dyDescent="0.35">
      <c r="A75" s="96"/>
      <c r="B75" s="96"/>
    </row>
    <row r="76" spans="1:2" x14ac:dyDescent="0.35">
      <c r="A76" s="206"/>
      <c r="B76" s="206"/>
    </row>
    <row r="77" spans="1:2" x14ac:dyDescent="0.35">
      <c r="A77" s="207"/>
      <c r="B77" s="20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9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C7C99-4389-4C5E-BF14-BFD8F69A5B0C}">
  <sheetPr>
    <pageSetUpPr fitToPage="1"/>
  </sheetPr>
  <dimension ref="A1:M77"/>
  <sheetViews>
    <sheetView topLeftCell="A2" zoomScale="80" zoomScaleNormal="80" workbookViewId="0">
      <selection activeCell="A23" sqref="A23:H26"/>
    </sheetView>
  </sheetViews>
  <sheetFormatPr defaultColWidth="15.7265625" defaultRowHeight="14.5" x14ac:dyDescent="0.35"/>
  <cols>
    <col min="1" max="1" width="22.81640625" style="4" bestFit="1" customWidth="1"/>
    <col min="2" max="4" width="10.7265625" style="4" customWidth="1"/>
    <col min="5" max="5" width="12" style="4" customWidth="1"/>
    <col min="6" max="6" width="18" style="4" bestFit="1" customWidth="1"/>
    <col min="7" max="8" width="10.7265625" style="4" customWidth="1"/>
    <col min="9" max="16384" width="15.726562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s="12" customFormat="1" ht="20.149999999999999" customHeight="1" x14ac:dyDescent="0.35">
      <c r="A5" s="262" t="s">
        <v>635</v>
      </c>
      <c r="B5" s="262"/>
      <c r="C5" s="262" t="s">
        <v>636</v>
      </c>
      <c r="D5" s="262"/>
      <c r="E5" s="262"/>
      <c r="F5" s="262"/>
      <c r="G5" s="262"/>
      <c r="H5" s="262"/>
      <c r="I5" s="11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s="9" customFormat="1" ht="20.149999999999999" customHeight="1" thickBot="1" x14ac:dyDescent="0.35">
      <c r="A7" s="272" t="s">
        <v>2</v>
      </c>
      <c r="B7" s="273"/>
      <c r="C7" s="273"/>
      <c r="D7" s="274"/>
      <c r="E7" s="180"/>
      <c r="F7" s="272" t="s">
        <v>14</v>
      </c>
      <c r="G7" s="273"/>
      <c r="H7" s="274"/>
    </row>
    <row r="8" spans="1:13" s="9" customFormat="1" ht="20.149999999999999" customHeight="1" thickBot="1" x14ac:dyDescent="0.35">
      <c r="A8" s="181" t="s">
        <v>556</v>
      </c>
      <c r="B8" s="275" t="s">
        <v>579</v>
      </c>
      <c r="C8" s="276"/>
      <c r="D8" s="277"/>
      <c r="E8" s="180"/>
      <c r="F8" s="182" t="s">
        <v>8</v>
      </c>
      <c r="G8" s="145" t="s">
        <v>15</v>
      </c>
      <c r="H8" s="183" t="s">
        <v>16</v>
      </c>
    </row>
    <row r="9" spans="1:13" s="9" customFormat="1" ht="20.149999999999999" customHeight="1" x14ac:dyDescent="0.3">
      <c r="A9" s="181" t="s">
        <v>558</v>
      </c>
      <c r="B9" s="278" t="s">
        <v>637</v>
      </c>
      <c r="C9" s="279"/>
      <c r="D9" s="280"/>
      <c r="E9" s="180"/>
      <c r="F9" s="184" t="s">
        <v>616</v>
      </c>
      <c r="G9" s="185">
        <v>600</v>
      </c>
      <c r="H9" s="186"/>
    </row>
    <row r="10" spans="1:13" s="9" customFormat="1" ht="20.149999999999999" customHeight="1" thickBot="1" x14ac:dyDescent="0.35">
      <c r="A10" s="187" t="s">
        <v>560</v>
      </c>
      <c r="B10" s="281"/>
      <c r="C10" s="282"/>
      <c r="D10" s="283"/>
      <c r="E10" s="180"/>
      <c r="F10" s="188" t="s">
        <v>19</v>
      </c>
      <c r="G10" s="185"/>
      <c r="H10" s="186"/>
    </row>
    <row r="11" spans="1:13" s="9" customFormat="1" ht="20.149999999999999" customHeight="1" x14ac:dyDescent="0.3">
      <c r="A11" s="180"/>
      <c r="B11" s="180"/>
      <c r="C11" s="271"/>
      <c r="D11" s="271"/>
      <c r="E11" s="189"/>
      <c r="F11" s="188" t="s">
        <v>582</v>
      </c>
      <c r="G11" s="185">
        <v>90</v>
      </c>
      <c r="H11" s="186"/>
    </row>
    <row r="12" spans="1:13" s="9" customFormat="1" ht="20.149999999999999" customHeight="1" thickBot="1" x14ac:dyDescent="0.35">
      <c r="A12" s="285"/>
      <c r="B12" s="285"/>
      <c r="C12" s="285"/>
      <c r="D12" s="285"/>
      <c r="E12" s="180"/>
      <c r="F12" s="188" t="s">
        <v>581</v>
      </c>
      <c r="G12" s="185">
        <v>510</v>
      </c>
      <c r="H12" s="186"/>
    </row>
    <row r="13" spans="1:13" s="9" customFormat="1" ht="20.149999999999999" customHeight="1" thickBot="1" x14ac:dyDescent="0.35">
      <c r="A13" s="286" t="s">
        <v>555</v>
      </c>
      <c r="B13" s="287"/>
      <c r="C13" s="287"/>
      <c r="D13" s="288"/>
      <c r="E13" s="180"/>
      <c r="F13" s="188" t="s">
        <v>20</v>
      </c>
      <c r="G13" s="185">
        <v>208</v>
      </c>
      <c r="H13" s="186"/>
    </row>
    <row r="14" spans="1:13" s="9" customFormat="1" ht="20.149999999999999" customHeight="1" x14ac:dyDescent="0.3">
      <c r="A14" s="188" t="s">
        <v>557</v>
      </c>
      <c r="B14" s="289" t="s">
        <v>8</v>
      </c>
      <c r="C14" s="290"/>
      <c r="D14" s="291"/>
      <c r="E14" s="180"/>
      <c r="F14" s="188" t="s">
        <v>21</v>
      </c>
      <c r="G14" s="185"/>
      <c r="H14" s="186"/>
    </row>
    <row r="15" spans="1:13" s="9" customFormat="1" ht="20.149999999999999" customHeight="1" x14ac:dyDescent="0.3">
      <c r="A15" s="184" t="s">
        <v>617</v>
      </c>
      <c r="B15" s="292" t="s">
        <v>8</v>
      </c>
      <c r="C15" s="293"/>
      <c r="D15" s="294"/>
      <c r="E15" s="180"/>
      <c r="F15" s="188" t="s">
        <v>573</v>
      </c>
      <c r="G15" s="185"/>
      <c r="H15" s="186"/>
    </row>
    <row r="16" spans="1:13" s="9" customFormat="1" ht="20.149999999999999" customHeight="1" x14ac:dyDescent="0.3">
      <c r="A16" s="184" t="s">
        <v>618</v>
      </c>
      <c r="B16" s="292" t="s">
        <v>8</v>
      </c>
      <c r="C16" s="293"/>
      <c r="D16" s="294"/>
      <c r="E16" s="180"/>
      <c r="F16" s="188" t="s">
        <v>574</v>
      </c>
      <c r="G16" s="185"/>
      <c r="H16" s="186"/>
    </row>
    <row r="17" spans="1:9" s="9" customFormat="1" ht="20.149999999999999" customHeight="1" x14ac:dyDescent="0.3">
      <c r="A17" s="184" t="s">
        <v>619</v>
      </c>
      <c r="B17" s="278">
        <v>1</v>
      </c>
      <c r="C17" s="279"/>
      <c r="D17" s="280"/>
      <c r="E17" s="180"/>
      <c r="F17" s="188" t="s">
        <v>28</v>
      </c>
      <c r="G17" s="185"/>
      <c r="H17" s="186"/>
    </row>
    <row r="18" spans="1:9" s="9" customFormat="1" ht="20.149999999999999" customHeight="1" thickBot="1" x14ac:dyDescent="0.35">
      <c r="A18" s="184" t="s">
        <v>620</v>
      </c>
      <c r="B18" s="278">
        <v>208</v>
      </c>
      <c r="C18" s="279"/>
      <c r="D18" s="280"/>
      <c r="E18" s="180"/>
      <c r="F18" s="190" t="s">
        <v>621</v>
      </c>
      <c r="G18" s="191"/>
      <c r="H18" s="192"/>
    </row>
    <row r="19" spans="1:9" s="9" customFormat="1" ht="20.149999999999999" customHeight="1" thickBot="1" x14ac:dyDescent="0.35">
      <c r="A19" s="193" t="s">
        <v>622</v>
      </c>
      <c r="B19" s="281" t="s">
        <v>8</v>
      </c>
      <c r="C19" s="282"/>
      <c r="D19" s="283"/>
      <c r="E19" s="180"/>
      <c r="F19" s="180"/>
      <c r="G19" s="180"/>
      <c r="H19" s="180"/>
    </row>
    <row r="20" spans="1:9" s="9" customFormat="1" ht="20.149999999999999" customHeight="1" x14ac:dyDescent="0.3">
      <c r="A20" s="180"/>
      <c r="B20" s="180"/>
      <c r="C20" s="180"/>
      <c r="D20" s="180"/>
      <c r="E20" s="180"/>
      <c r="F20" s="180"/>
      <c r="G20" s="180"/>
      <c r="H20" s="180"/>
    </row>
    <row r="21" spans="1:9" s="9" customFormat="1" ht="16.5" customHeight="1" thickBot="1" x14ac:dyDescent="0.35">
      <c r="A21" s="284"/>
      <c r="B21" s="284"/>
      <c r="C21" s="284"/>
      <c r="D21" s="284"/>
      <c r="E21" s="180"/>
      <c r="F21" s="180"/>
      <c r="G21" s="180"/>
      <c r="H21" s="180"/>
    </row>
    <row r="22" spans="1:9" s="9" customFormat="1" ht="36.5" thickBot="1" x14ac:dyDescent="0.4">
      <c r="A22" s="194" t="s">
        <v>61</v>
      </c>
      <c r="B22" s="194" t="s">
        <v>62</v>
      </c>
      <c r="C22" s="195" t="s">
        <v>63</v>
      </c>
      <c r="D22" s="195" t="s">
        <v>64</v>
      </c>
      <c r="E22" s="195" t="s">
        <v>623</v>
      </c>
      <c r="F22" s="195" t="s">
        <v>624</v>
      </c>
      <c r="G22" s="195" t="s">
        <v>625</v>
      </c>
      <c r="H22" s="72" t="s">
        <v>626</v>
      </c>
      <c r="I22" s="196"/>
    </row>
    <row r="23" spans="1:9" s="9" customFormat="1" ht="20.149999999999999" customHeight="1" x14ac:dyDescent="0.3">
      <c r="A23" s="100" t="s">
        <v>638</v>
      </c>
      <c r="B23" s="197" t="s">
        <v>641</v>
      </c>
      <c r="C23" s="198" t="s">
        <v>112</v>
      </c>
      <c r="D23" s="199" t="s">
        <v>115</v>
      </c>
      <c r="E23" s="199">
        <v>200</v>
      </c>
      <c r="F23" s="199"/>
      <c r="G23" s="199"/>
      <c r="H23" s="200">
        <f>G23/E23</f>
        <v>0</v>
      </c>
      <c r="I23" s="201"/>
    </row>
    <row r="24" spans="1:9" s="9" customFormat="1" ht="20.149999999999999" customHeight="1" x14ac:dyDescent="0.3">
      <c r="A24" s="100" t="s">
        <v>639</v>
      </c>
      <c r="B24" s="197" t="s">
        <v>641</v>
      </c>
      <c r="C24" s="198" t="s">
        <v>112</v>
      </c>
      <c r="D24" s="199" t="s">
        <v>115</v>
      </c>
      <c r="E24" s="199">
        <v>200</v>
      </c>
      <c r="F24" s="199"/>
      <c r="G24" s="202"/>
      <c r="H24" s="200">
        <f t="shared" ref="H24:H26" si="0">G24/E24</f>
        <v>0</v>
      </c>
      <c r="I24" s="201"/>
    </row>
    <row r="25" spans="1:9" s="9" customFormat="1" ht="20.149999999999999" customHeight="1" x14ac:dyDescent="0.3">
      <c r="A25" s="100" t="s">
        <v>640</v>
      </c>
      <c r="B25" s="197" t="s">
        <v>641</v>
      </c>
      <c r="C25" s="198" t="s">
        <v>642</v>
      </c>
      <c r="D25" s="199" t="s">
        <v>115</v>
      </c>
      <c r="E25" s="199">
        <v>200</v>
      </c>
      <c r="F25" s="199"/>
      <c r="G25" s="199"/>
      <c r="H25" s="200">
        <f t="shared" si="0"/>
        <v>0</v>
      </c>
      <c r="I25" s="201"/>
    </row>
    <row r="26" spans="1:9" s="9" customFormat="1" ht="20.149999999999999" customHeight="1" x14ac:dyDescent="0.3">
      <c r="A26" s="100"/>
      <c r="B26" s="197"/>
      <c r="C26" s="198"/>
      <c r="D26" s="199"/>
      <c r="E26" s="210">
        <f>SUM(E23:E25)</f>
        <v>600</v>
      </c>
      <c r="F26" s="210"/>
      <c r="G26" s="210">
        <f>SUM(G23:G25)</f>
        <v>0</v>
      </c>
      <c r="H26" s="211">
        <f t="shared" si="0"/>
        <v>0</v>
      </c>
      <c r="I26" s="201"/>
    </row>
    <row r="27" spans="1:9" s="9" customFormat="1" ht="20.149999999999999" customHeight="1" x14ac:dyDescent="0.3">
      <c r="A27" s="100"/>
      <c r="B27" s="197"/>
      <c r="C27" s="198"/>
      <c r="D27" s="199"/>
      <c r="E27" s="199"/>
      <c r="F27" s="199"/>
      <c r="G27" s="199"/>
      <c r="H27" s="200"/>
      <c r="I27" s="201"/>
    </row>
    <row r="28" spans="1:9" s="9" customFormat="1" ht="20.149999999999999" customHeight="1" x14ac:dyDescent="0.3">
      <c r="A28" s="100"/>
      <c r="B28" s="197"/>
      <c r="C28" s="198"/>
      <c r="D28" s="199"/>
      <c r="E28" s="199"/>
      <c r="F28" s="199"/>
      <c r="G28" s="199"/>
      <c r="H28" s="200"/>
      <c r="I28" s="201"/>
    </row>
    <row r="29" spans="1:9" s="9" customFormat="1" ht="20.149999999999999" customHeight="1" x14ac:dyDescent="0.3">
      <c r="A29" s="100"/>
      <c r="B29" s="197"/>
      <c r="C29" s="198"/>
      <c r="D29" s="199"/>
      <c r="E29" s="199"/>
      <c r="F29" s="199"/>
      <c r="G29" s="199"/>
      <c r="H29" s="200"/>
      <c r="I29" s="201"/>
    </row>
    <row r="30" spans="1:9" s="9" customFormat="1" ht="20.149999999999999" customHeight="1" x14ac:dyDescent="0.3">
      <c r="A30" s="100"/>
      <c r="B30" s="197"/>
      <c r="C30" s="198"/>
      <c r="D30" s="199"/>
      <c r="E30" s="199"/>
      <c r="F30" s="199"/>
      <c r="G30" s="199"/>
      <c r="H30" s="200"/>
      <c r="I30" s="201"/>
    </row>
    <row r="31" spans="1:9" s="9" customFormat="1" ht="20.149999999999999" customHeight="1" thickBot="1" x14ac:dyDescent="0.35">
      <c r="A31" s="156"/>
      <c r="B31" s="203"/>
      <c r="C31" s="204"/>
      <c r="D31" s="205"/>
      <c r="E31" s="205"/>
      <c r="F31" s="205"/>
      <c r="G31" s="205"/>
      <c r="H31" s="192"/>
      <c r="I31" s="201"/>
    </row>
    <row r="32" spans="1:9" x14ac:dyDescent="0.35">
      <c r="A32" s="206"/>
      <c r="B32" s="206"/>
    </row>
    <row r="33" spans="1:2" x14ac:dyDescent="0.35">
      <c r="A33" s="206"/>
      <c r="B33" s="206"/>
    </row>
    <row r="34" spans="1:2" x14ac:dyDescent="0.35">
      <c r="A34" s="207"/>
      <c r="B34" s="207"/>
    </row>
    <row r="35" spans="1:2" x14ac:dyDescent="0.35">
      <c r="A35" s="206"/>
      <c r="B35" s="206"/>
    </row>
    <row r="36" spans="1:2" x14ac:dyDescent="0.35">
      <c r="A36" s="206"/>
      <c r="B36" s="206"/>
    </row>
    <row r="37" spans="1:2" x14ac:dyDescent="0.35">
      <c r="A37" s="207"/>
      <c r="B37" s="207"/>
    </row>
    <row r="38" spans="1:2" x14ac:dyDescent="0.35">
      <c r="A38" s="207"/>
      <c r="B38" s="207"/>
    </row>
    <row r="39" spans="1:2" x14ac:dyDescent="0.35">
      <c r="A39" s="207"/>
      <c r="B39" s="207"/>
    </row>
    <row r="40" spans="1:2" x14ac:dyDescent="0.35">
      <c r="A40" s="207"/>
      <c r="B40" s="207"/>
    </row>
    <row r="41" spans="1:2" x14ac:dyDescent="0.35">
      <c r="A41" s="207"/>
      <c r="B41" s="207"/>
    </row>
    <row r="42" spans="1:2" x14ac:dyDescent="0.35">
      <c r="A42" s="207"/>
      <c r="B42" s="207"/>
    </row>
    <row r="43" spans="1:2" x14ac:dyDescent="0.35">
      <c r="A43" s="208"/>
      <c r="B43" s="208"/>
    </row>
    <row r="44" spans="1:2" x14ac:dyDescent="0.35">
      <c r="A44" s="206"/>
      <c r="B44" s="206"/>
    </row>
    <row r="45" spans="1:2" x14ac:dyDescent="0.35">
      <c r="A45" s="206"/>
      <c r="B45" s="206"/>
    </row>
    <row r="46" spans="1:2" x14ac:dyDescent="0.35">
      <c r="A46" s="206"/>
      <c r="B46" s="206"/>
    </row>
    <row r="47" spans="1:2" x14ac:dyDescent="0.35">
      <c r="A47" s="206"/>
      <c r="B47" s="206"/>
    </row>
    <row r="48" spans="1:2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7"/>
      <c r="B51" s="207"/>
    </row>
    <row r="52" spans="1:2" x14ac:dyDescent="0.35">
      <c r="A52" s="207"/>
      <c r="B52" s="207"/>
    </row>
    <row r="53" spans="1:2" x14ac:dyDescent="0.35">
      <c r="A53" s="207"/>
      <c r="B53" s="207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96"/>
      <c r="B57" s="96"/>
    </row>
    <row r="58" spans="1:2" x14ac:dyDescent="0.35">
      <c r="A58" s="96"/>
      <c r="B58" s="96"/>
    </row>
    <row r="74" spans="1:2" x14ac:dyDescent="0.35">
      <c r="A74" s="209"/>
      <c r="B74" s="209"/>
    </row>
    <row r="75" spans="1:2" x14ac:dyDescent="0.35">
      <c r="A75" s="96"/>
      <c r="B75" s="96"/>
    </row>
    <row r="76" spans="1:2" x14ac:dyDescent="0.35">
      <c r="A76" s="206"/>
      <c r="B76" s="206"/>
    </row>
    <row r="77" spans="1:2" x14ac:dyDescent="0.35">
      <c r="A77" s="207"/>
      <c r="B77" s="207"/>
    </row>
  </sheetData>
  <mergeCells count="21">
    <mergeCell ref="B18:D18"/>
    <mergeCell ref="B19:D19"/>
    <mergeCell ref="A21:D21"/>
    <mergeCell ref="A12:D12"/>
    <mergeCell ref="A13:D13"/>
    <mergeCell ref="B14:D14"/>
    <mergeCell ref="B15:D15"/>
    <mergeCell ref="B16:D16"/>
    <mergeCell ref="B17:D17"/>
    <mergeCell ref="C11:D11"/>
    <mergeCell ref="A1:H1"/>
    <mergeCell ref="A2:H2"/>
    <mergeCell ref="A3:H3"/>
    <mergeCell ref="A4:H4"/>
    <mergeCell ref="A5:B5"/>
    <mergeCell ref="C5:H5"/>
    <mergeCell ref="A7:D7"/>
    <mergeCell ref="F7:H7"/>
    <mergeCell ref="B8:D8"/>
    <mergeCell ref="B9:D9"/>
    <mergeCell ref="B10:D10"/>
  </mergeCells>
  <phoneticPr fontId="29" type="noConversion"/>
  <printOptions horizontalCentered="1"/>
  <pageMargins left="0.7" right="0.7" top="1" bottom="0.5" header="0" footer="0"/>
  <pageSetup scale="85" orientation="portrait" r:id="rId1"/>
  <rowBreaks count="1" manualBreakCount="1">
    <brk id="34" max="16383" man="1"/>
  </rowBreaks>
  <drawing r:id="rId2"/>
  <legacyDrawing r:id="rId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7DFF-9EE9-412E-82F7-1D146D0414BA}">
  <sheetPr>
    <pageSetUpPr fitToPage="1"/>
  </sheetPr>
  <dimension ref="A1:M46"/>
  <sheetViews>
    <sheetView zoomScale="80" zoomScaleNormal="80" workbookViewId="0">
      <selection activeCell="I14" sqref="I14"/>
    </sheetView>
  </sheetViews>
  <sheetFormatPr defaultRowHeight="14.5" x14ac:dyDescent="0.35"/>
  <cols>
    <col min="1" max="1" width="23.54296875" bestFit="1" customWidth="1"/>
    <col min="2" max="2" width="19" customWidth="1"/>
    <col min="3" max="3" width="19.81640625" customWidth="1"/>
    <col min="4" max="4" width="8.453125" customWidth="1"/>
    <col min="5" max="5" width="24.26953125" bestFit="1" customWidth="1"/>
    <col min="6" max="7" width="20.7265625" customWidth="1"/>
    <col min="8" max="8" width="22.7265625" customWidth="1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1"/>
      <c r="J1" s="1"/>
      <c r="K1" s="1"/>
      <c r="L1" s="1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35">
      <c r="A4" s="146"/>
      <c r="B4" s="146"/>
      <c r="C4" s="146"/>
      <c r="D4" s="146"/>
      <c r="E4" s="146"/>
      <c r="F4" s="146"/>
      <c r="G4" s="146"/>
      <c r="H4" s="146"/>
      <c r="I4" s="9"/>
      <c r="J4" s="9"/>
      <c r="K4" s="9"/>
      <c r="L4" s="9"/>
    </row>
    <row r="5" spans="1:13" s="4" customFormat="1" ht="17.5" x14ac:dyDescent="0.35">
      <c r="A5" s="299" t="s">
        <v>577</v>
      </c>
      <c r="B5" s="299"/>
      <c r="C5" s="267" t="s">
        <v>578</v>
      </c>
      <c r="D5" s="267"/>
      <c r="E5" s="267"/>
      <c r="F5" s="267"/>
      <c r="G5" s="267"/>
      <c r="H5" s="162"/>
      <c r="I5" s="160"/>
    </row>
    <row r="6" spans="1:13" s="4" customFormat="1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20.149999999999999" customHeight="1" thickBot="1" x14ac:dyDescent="0.4">
      <c r="A7" s="300" t="s">
        <v>2</v>
      </c>
      <c r="B7" s="301"/>
      <c r="C7" s="302"/>
      <c r="D7" s="161"/>
      <c r="E7" s="300" t="s">
        <v>14</v>
      </c>
      <c r="F7" s="301"/>
      <c r="G7" s="302"/>
      <c r="H7" s="162"/>
    </row>
    <row r="8" spans="1:13" ht="20.149999999999999" customHeight="1" thickBot="1" x14ac:dyDescent="0.4">
      <c r="A8" s="163" t="s">
        <v>556</v>
      </c>
      <c r="B8" s="295" t="s">
        <v>730</v>
      </c>
      <c r="C8" s="296"/>
      <c r="D8" s="161"/>
      <c r="E8" s="168"/>
      <c r="F8" s="19" t="s">
        <v>15</v>
      </c>
      <c r="G8" s="20" t="s">
        <v>16</v>
      </c>
      <c r="H8" s="162"/>
    </row>
    <row r="9" spans="1:13" ht="20.149999999999999" customHeight="1" x14ac:dyDescent="0.35">
      <c r="A9" s="164" t="s">
        <v>558</v>
      </c>
      <c r="B9" s="297" t="s">
        <v>734</v>
      </c>
      <c r="C9" s="298"/>
      <c r="D9" s="161"/>
      <c r="E9" s="163" t="s">
        <v>570</v>
      </c>
      <c r="F9" s="169">
        <v>750</v>
      </c>
      <c r="G9" s="170"/>
      <c r="H9" s="162"/>
    </row>
    <row r="10" spans="1:13" ht="20.149999999999999" customHeight="1" x14ac:dyDescent="0.35">
      <c r="A10" s="164" t="s">
        <v>560</v>
      </c>
      <c r="B10" s="297" t="s">
        <v>8</v>
      </c>
      <c r="C10" s="298"/>
      <c r="D10" s="161"/>
      <c r="E10" s="163" t="s">
        <v>571</v>
      </c>
      <c r="F10" s="171">
        <v>1316</v>
      </c>
      <c r="G10" s="172"/>
      <c r="H10" s="162"/>
    </row>
    <row r="11" spans="1:13" ht="20.149999999999999" customHeight="1" x14ac:dyDescent="0.35">
      <c r="A11" s="164" t="s">
        <v>63</v>
      </c>
      <c r="B11" s="297" t="s">
        <v>661</v>
      </c>
      <c r="C11" s="298"/>
      <c r="D11" s="161"/>
      <c r="E11" s="163" t="s">
        <v>20</v>
      </c>
      <c r="F11" s="171">
        <v>115</v>
      </c>
      <c r="G11" s="172"/>
      <c r="H11" s="162"/>
    </row>
    <row r="12" spans="1:13" ht="20.149999999999999" customHeight="1" x14ac:dyDescent="0.35">
      <c r="A12" s="164" t="s">
        <v>6</v>
      </c>
      <c r="B12" s="297" t="s">
        <v>8</v>
      </c>
      <c r="C12" s="298"/>
      <c r="D12" s="161"/>
      <c r="E12" s="163" t="s">
        <v>21</v>
      </c>
      <c r="F12" s="171">
        <v>2.85</v>
      </c>
      <c r="G12" s="172"/>
      <c r="H12" s="162"/>
    </row>
    <row r="13" spans="1:13" ht="20.149999999999999" customHeight="1" x14ac:dyDescent="0.35">
      <c r="A13" s="164" t="s">
        <v>564</v>
      </c>
      <c r="B13" s="297" t="s">
        <v>8</v>
      </c>
      <c r="C13" s="298"/>
      <c r="D13" s="161"/>
      <c r="E13" s="163" t="s">
        <v>573</v>
      </c>
      <c r="F13" s="171"/>
      <c r="G13" s="172"/>
      <c r="H13" s="162"/>
    </row>
    <row r="14" spans="1:13" ht="20.149999999999999" customHeight="1" thickBot="1" x14ac:dyDescent="0.4">
      <c r="A14" s="165" t="s">
        <v>564</v>
      </c>
      <c r="B14" s="303" t="s">
        <v>8</v>
      </c>
      <c r="C14" s="304"/>
      <c r="D14" s="161"/>
      <c r="E14" s="163" t="s">
        <v>574</v>
      </c>
      <c r="F14" s="171"/>
      <c r="G14" s="172"/>
      <c r="H14" s="162"/>
    </row>
    <row r="15" spans="1:13" ht="20.149999999999999" customHeight="1" x14ac:dyDescent="0.35">
      <c r="B15" s="166"/>
      <c r="C15" s="167"/>
      <c r="D15" s="161"/>
      <c r="E15" s="163" t="s">
        <v>28</v>
      </c>
      <c r="F15" s="171">
        <v>0.5</v>
      </c>
      <c r="G15" s="172"/>
      <c r="H15" s="162"/>
    </row>
    <row r="16" spans="1:13" ht="20.149999999999999" customHeight="1" thickBot="1" x14ac:dyDescent="0.4">
      <c r="A16" s="161"/>
      <c r="B16" s="161"/>
      <c r="C16" s="161"/>
      <c r="D16" s="161"/>
      <c r="E16" s="173" t="s">
        <v>576</v>
      </c>
      <c r="F16" s="175">
        <v>0.11</v>
      </c>
      <c r="G16" s="176"/>
      <c r="H16" s="162"/>
    </row>
    <row r="17" spans="1:8" ht="20.149999999999999" customHeight="1" thickBot="1" x14ac:dyDescent="0.4">
      <c r="A17" s="300" t="s">
        <v>555</v>
      </c>
      <c r="B17" s="301"/>
      <c r="C17" s="302"/>
      <c r="D17" s="161"/>
      <c r="E17" s="177"/>
      <c r="F17" s="177"/>
      <c r="G17" s="177"/>
      <c r="H17" s="162"/>
    </row>
    <row r="18" spans="1:8" ht="20.149999999999999" customHeight="1" x14ac:dyDescent="0.35">
      <c r="A18" s="163" t="s">
        <v>557</v>
      </c>
      <c r="B18" s="309"/>
      <c r="C18" s="310"/>
      <c r="D18" s="161"/>
      <c r="E18" s="178"/>
      <c r="F18" s="178"/>
      <c r="G18" s="178"/>
      <c r="H18" s="162"/>
    </row>
    <row r="19" spans="1:8" ht="20.149999999999999" customHeight="1" x14ac:dyDescent="0.35">
      <c r="A19" s="164" t="s">
        <v>559</v>
      </c>
      <c r="B19" s="305"/>
      <c r="C19" s="306"/>
      <c r="D19" s="161"/>
      <c r="H19" s="162"/>
    </row>
    <row r="20" spans="1:8" ht="20.149999999999999" customHeight="1" x14ac:dyDescent="0.35">
      <c r="A20" s="164" t="s">
        <v>561</v>
      </c>
      <c r="B20" s="305">
        <v>0.25</v>
      </c>
      <c r="C20" s="306"/>
      <c r="D20" s="161"/>
      <c r="H20" s="162"/>
    </row>
    <row r="21" spans="1:8" ht="20.149999999999999" customHeight="1" x14ac:dyDescent="0.35">
      <c r="A21" s="164" t="s">
        <v>562</v>
      </c>
      <c r="B21" s="305">
        <v>1725</v>
      </c>
      <c r="C21" s="306"/>
      <c r="D21" s="161"/>
      <c r="H21" s="162"/>
    </row>
    <row r="22" spans="1:8" ht="20.149999999999999" customHeight="1" x14ac:dyDescent="0.35">
      <c r="A22" s="164" t="s">
        <v>563</v>
      </c>
      <c r="B22" s="305">
        <v>1</v>
      </c>
      <c r="C22" s="306"/>
      <c r="D22" s="161"/>
      <c r="H22" s="162"/>
    </row>
    <row r="23" spans="1:8" ht="20.149999999999999" customHeight="1" x14ac:dyDescent="0.35">
      <c r="A23" s="164" t="s">
        <v>565</v>
      </c>
      <c r="B23" s="305">
        <v>115</v>
      </c>
      <c r="C23" s="306"/>
      <c r="D23" s="161"/>
      <c r="H23" s="162"/>
    </row>
    <row r="24" spans="1:8" ht="20.149999999999999" customHeight="1" x14ac:dyDescent="0.35">
      <c r="A24" s="164" t="s">
        <v>566</v>
      </c>
      <c r="B24" s="305">
        <v>2.85</v>
      </c>
      <c r="C24" s="306"/>
      <c r="D24" s="161"/>
      <c r="H24" s="162"/>
    </row>
    <row r="25" spans="1:8" ht="20.149999999999999" customHeight="1" thickBot="1" x14ac:dyDescent="0.4">
      <c r="A25" s="165" t="s">
        <v>567</v>
      </c>
      <c r="B25" s="307"/>
      <c r="C25" s="308"/>
      <c r="D25" s="161"/>
      <c r="H25" s="162"/>
    </row>
    <row r="26" spans="1:8" ht="20.149999999999999" customHeight="1" thickBot="1" x14ac:dyDescent="0.4">
      <c r="D26" s="161"/>
      <c r="H26" s="162"/>
    </row>
    <row r="27" spans="1:8" s="215" customFormat="1" ht="36.5" thickBot="1" x14ac:dyDescent="0.5">
      <c r="A27" s="194" t="s">
        <v>61</v>
      </c>
      <c r="B27" s="195" t="s">
        <v>62</v>
      </c>
      <c r="C27" s="195" t="s">
        <v>63</v>
      </c>
      <c r="D27" s="195" t="s">
        <v>64</v>
      </c>
      <c r="E27" s="195" t="s">
        <v>666</v>
      </c>
      <c r="F27" s="195" t="s">
        <v>667</v>
      </c>
      <c r="G27" s="195" t="s">
        <v>75</v>
      </c>
      <c r="H27" s="72" t="s">
        <v>76</v>
      </c>
    </row>
    <row r="28" spans="1:8" s="215" customFormat="1" ht="20.149999999999999" customHeight="1" x14ac:dyDescent="0.45">
      <c r="A28" s="113" t="s">
        <v>680</v>
      </c>
      <c r="B28" s="216" t="s">
        <v>683</v>
      </c>
      <c r="C28" s="216" t="s">
        <v>684</v>
      </c>
      <c r="D28" s="199">
        <v>10</v>
      </c>
      <c r="E28" s="202">
        <v>250</v>
      </c>
      <c r="F28" s="102"/>
      <c r="G28" s="199"/>
      <c r="H28" s="106">
        <f t="shared" ref="H28:H31" si="0">G28/E28</f>
        <v>0</v>
      </c>
    </row>
    <row r="29" spans="1:8" s="215" customFormat="1" ht="20.149999999999999" customHeight="1" x14ac:dyDescent="0.45">
      <c r="A29" s="113" t="s">
        <v>681</v>
      </c>
      <c r="B29" s="216" t="s">
        <v>683</v>
      </c>
      <c r="C29" s="216" t="s">
        <v>684</v>
      </c>
      <c r="D29" s="199">
        <v>10</v>
      </c>
      <c r="E29" s="199">
        <v>250</v>
      </c>
      <c r="F29" s="202"/>
      <c r="G29" s="199"/>
      <c r="H29" s="106">
        <f t="shared" si="0"/>
        <v>0</v>
      </c>
    </row>
    <row r="30" spans="1:8" s="215" customFormat="1" ht="20.149999999999999" customHeight="1" x14ac:dyDescent="0.45">
      <c r="A30" s="113" t="s">
        <v>682</v>
      </c>
      <c r="B30" s="216" t="s">
        <v>683</v>
      </c>
      <c r="C30" s="216" t="s">
        <v>684</v>
      </c>
      <c r="D30" s="199">
        <v>10</v>
      </c>
      <c r="E30" s="199">
        <v>250</v>
      </c>
      <c r="F30" s="199"/>
      <c r="G30" s="199"/>
      <c r="H30" s="106">
        <f t="shared" si="0"/>
        <v>0</v>
      </c>
    </row>
    <row r="31" spans="1:8" s="215" customFormat="1" ht="20.149999999999999" customHeight="1" x14ac:dyDescent="0.45">
      <c r="A31" s="217"/>
      <c r="B31" s="198"/>
      <c r="C31" s="198"/>
      <c r="D31" s="199"/>
      <c r="E31" s="210">
        <f>SUM(E28:E30)</f>
        <v>750</v>
      </c>
      <c r="F31" s="199"/>
      <c r="G31" s="210">
        <f>SUM(G28:G30)</f>
        <v>0</v>
      </c>
      <c r="H31" s="112">
        <f t="shared" si="0"/>
        <v>0</v>
      </c>
    </row>
    <row r="32" spans="1:8" s="215" customFormat="1" ht="20.149999999999999" customHeight="1" x14ac:dyDescent="0.45">
      <c r="A32" s="113"/>
      <c r="B32" s="198"/>
      <c r="C32" s="198"/>
      <c r="D32" s="199"/>
      <c r="E32" s="199"/>
      <c r="F32" s="199"/>
      <c r="G32" s="199"/>
      <c r="H32" s="106"/>
    </row>
    <row r="33" spans="1:8" s="215" customFormat="1" ht="20.149999999999999" customHeight="1" x14ac:dyDescent="0.45">
      <c r="A33" s="217"/>
      <c r="B33" s="198"/>
      <c r="C33" s="198"/>
      <c r="D33" s="199"/>
      <c r="E33" s="199"/>
      <c r="F33" s="199"/>
      <c r="G33" s="199"/>
      <c r="H33" s="106"/>
    </row>
    <row r="34" spans="1:8" s="215" customFormat="1" ht="20.149999999999999" customHeight="1" x14ac:dyDescent="0.45">
      <c r="A34" s="113"/>
      <c r="B34" s="198"/>
      <c r="C34" s="198"/>
      <c r="D34" s="199"/>
      <c r="E34" s="199"/>
      <c r="F34" s="199"/>
      <c r="G34" s="199"/>
      <c r="H34" s="106"/>
    </row>
    <row r="35" spans="1:8" s="215" customFormat="1" ht="20.149999999999999" customHeight="1" x14ac:dyDescent="0.45">
      <c r="A35" s="217"/>
      <c r="B35" s="198"/>
      <c r="C35" s="198"/>
      <c r="D35" s="199"/>
      <c r="E35" s="199"/>
      <c r="F35" s="199"/>
      <c r="G35" s="199"/>
      <c r="H35" s="106"/>
    </row>
    <row r="36" spans="1:8" s="223" customFormat="1" ht="20.149999999999999" customHeight="1" thickBot="1" x14ac:dyDescent="0.5">
      <c r="A36" s="218"/>
      <c r="B36" s="219"/>
      <c r="C36" s="220"/>
      <c r="D36" s="221"/>
      <c r="E36" s="221"/>
      <c r="F36" s="221"/>
      <c r="G36" s="221"/>
      <c r="H36" s="222"/>
    </row>
    <row r="37" spans="1:8" s="4" customFormat="1" ht="15.5" x14ac:dyDescent="0.35">
      <c r="A37" s="224"/>
      <c r="B37" s="224"/>
      <c r="C37" s="138"/>
      <c r="D37" s="138"/>
      <c r="E37" s="138"/>
      <c r="F37" s="138"/>
      <c r="G37" s="138"/>
      <c r="H37" s="138"/>
    </row>
    <row r="38" spans="1:8" s="4" customFormat="1" x14ac:dyDescent="0.35">
      <c r="A38" s="206"/>
      <c r="B38" s="206"/>
    </row>
    <row r="39" spans="1:8" x14ac:dyDescent="0.35">
      <c r="A39" s="177"/>
      <c r="B39" s="177"/>
      <c r="C39" s="177"/>
      <c r="D39" s="177"/>
      <c r="H39" s="177"/>
    </row>
    <row r="40" spans="1:8" x14ac:dyDescent="0.35">
      <c r="A40" s="177"/>
      <c r="B40" s="177"/>
      <c r="C40" s="177"/>
      <c r="D40" s="177"/>
      <c r="H40" s="177"/>
    </row>
    <row r="41" spans="1:8" x14ac:dyDescent="0.35">
      <c r="A41" s="178"/>
      <c r="B41" s="178"/>
      <c r="C41" s="178"/>
      <c r="D41" s="178"/>
      <c r="H41" s="178"/>
    </row>
    <row r="46" spans="1:8" ht="15" customHeight="1" x14ac:dyDescent="0.35"/>
  </sheetData>
  <mergeCells count="23">
    <mergeCell ref="B24:C24"/>
    <mergeCell ref="B25:C25"/>
    <mergeCell ref="B18:C18"/>
    <mergeCell ref="B19:C19"/>
    <mergeCell ref="B20:C20"/>
    <mergeCell ref="B21:C21"/>
    <mergeCell ref="B22:C22"/>
    <mergeCell ref="B23:C23"/>
    <mergeCell ref="B14:C14"/>
    <mergeCell ref="A17:C17"/>
    <mergeCell ref="B11:C11"/>
    <mergeCell ref="B12:C12"/>
    <mergeCell ref="B13:C13"/>
    <mergeCell ref="B8:C8"/>
    <mergeCell ref="B9:C9"/>
    <mergeCell ref="B10:C10"/>
    <mergeCell ref="A1:G1"/>
    <mergeCell ref="A2:G2"/>
    <mergeCell ref="A3:G3"/>
    <mergeCell ref="A5:B5"/>
    <mergeCell ref="C5:G5"/>
    <mergeCell ref="A7:C7"/>
    <mergeCell ref="E7:G7"/>
  </mergeCells>
  <phoneticPr fontId="29" type="noConversion"/>
  <printOptions horizontalCentered="1"/>
  <pageMargins left="0.7" right="0.7" top="1" bottom="0.5" header="0" footer="0"/>
  <pageSetup scale="6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87B58-90B5-4574-B24C-FB9DBFBF9B5F}">
  <sheetPr>
    <pageSetUpPr fitToPage="1"/>
  </sheetPr>
  <dimension ref="A1:M34"/>
  <sheetViews>
    <sheetView zoomScale="80" zoomScaleNormal="80" workbookViewId="0">
      <selection activeCell="E20" sqref="E20"/>
    </sheetView>
  </sheetViews>
  <sheetFormatPr defaultRowHeight="14.5" x14ac:dyDescent="0.35"/>
  <cols>
    <col min="1" max="1" width="23.54296875" bestFit="1" customWidth="1"/>
    <col min="2" max="2" width="19" customWidth="1"/>
    <col min="3" max="3" width="19.81640625" customWidth="1"/>
    <col min="4" max="4" width="8.453125" customWidth="1"/>
    <col min="5" max="5" width="24.26953125" bestFit="1" customWidth="1"/>
    <col min="6" max="7" width="20.7265625" customWidth="1"/>
    <col min="8" max="8" width="22.7265625" customWidth="1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1"/>
      <c r="J1" s="1"/>
      <c r="K1" s="1"/>
      <c r="L1" s="1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5"/>
      <c r="J2" s="5"/>
      <c r="K2" s="5"/>
      <c r="L2" s="5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6"/>
      <c r="J3" s="6"/>
      <c r="K3" s="6"/>
      <c r="L3" s="6"/>
      <c r="M3" s="8"/>
    </row>
    <row r="4" spans="1:13" s="4" customFormat="1" ht="15" customHeight="1" x14ac:dyDescent="0.35">
      <c r="A4" s="146"/>
      <c r="B4" s="146"/>
      <c r="C4" s="146"/>
      <c r="D4" s="146"/>
      <c r="E4" s="146"/>
      <c r="F4" s="146"/>
      <c r="G4" s="146"/>
      <c r="H4" s="146"/>
      <c r="I4" s="9"/>
      <c r="J4" s="9"/>
      <c r="K4" s="9"/>
      <c r="L4" s="9"/>
    </row>
    <row r="5" spans="1:13" s="4" customFormat="1" ht="17.5" x14ac:dyDescent="0.35">
      <c r="A5" s="299" t="s">
        <v>662</v>
      </c>
      <c r="B5" s="299"/>
      <c r="C5" s="267" t="s">
        <v>663</v>
      </c>
      <c r="D5" s="267"/>
      <c r="E5" s="267"/>
      <c r="F5" s="267"/>
      <c r="G5" s="267"/>
      <c r="H5" s="162"/>
      <c r="I5" s="160"/>
    </row>
    <row r="6" spans="1:13" s="4" customFormat="1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20.149999999999999" customHeight="1" thickBot="1" x14ac:dyDescent="0.4">
      <c r="A7" s="300" t="s">
        <v>2</v>
      </c>
      <c r="B7" s="301"/>
      <c r="C7" s="302"/>
      <c r="D7" s="161"/>
      <c r="E7" s="300" t="s">
        <v>14</v>
      </c>
      <c r="F7" s="301"/>
      <c r="G7" s="302"/>
      <c r="H7" s="162"/>
    </row>
    <row r="8" spans="1:13" ht="20.149999999999999" customHeight="1" thickBot="1" x14ac:dyDescent="0.4">
      <c r="A8" s="163" t="s">
        <v>556</v>
      </c>
      <c r="B8" s="295" t="s">
        <v>730</v>
      </c>
      <c r="C8" s="296"/>
      <c r="D8" s="161"/>
      <c r="E8" s="168"/>
      <c r="F8" s="19" t="s">
        <v>15</v>
      </c>
      <c r="G8" s="20" t="s">
        <v>16</v>
      </c>
      <c r="H8" s="162"/>
    </row>
    <row r="9" spans="1:13" ht="20.149999999999999" customHeight="1" x14ac:dyDescent="0.35">
      <c r="A9" s="164" t="s">
        <v>558</v>
      </c>
      <c r="B9" s="297" t="s">
        <v>735</v>
      </c>
      <c r="C9" s="298"/>
      <c r="D9" s="161"/>
      <c r="E9" s="163" t="s">
        <v>570</v>
      </c>
      <c r="F9" s="169">
        <v>200</v>
      </c>
      <c r="G9" s="170"/>
      <c r="H9" s="162"/>
    </row>
    <row r="10" spans="1:13" ht="20.149999999999999" customHeight="1" x14ac:dyDescent="0.35">
      <c r="A10" s="164" t="s">
        <v>560</v>
      </c>
      <c r="B10" s="297" t="s">
        <v>8</v>
      </c>
      <c r="C10" s="298"/>
      <c r="D10" s="161"/>
      <c r="E10" s="163" t="s">
        <v>571</v>
      </c>
      <c r="F10" s="171">
        <v>1283</v>
      </c>
      <c r="G10" s="172"/>
      <c r="H10" s="162"/>
    </row>
    <row r="11" spans="1:13" ht="20.149999999999999" customHeight="1" x14ac:dyDescent="0.35">
      <c r="A11" s="164" t="s">
        <v>63</v>
      </c>
      <c r="B11" s="297" t="s">
        <v>661</v>
      </c>
      <c r="C11" s="298"/>
      <c r="D11" s="161"/>
      <c r="E11" s="163" t="s">
        <v>20</v>
      </c>
      <c r="F11" s="171">
        <v>115</v>
      </c>
      <c r="G11" s="172"/>
      <c r="H11" s="162"/>
    </row>
    <row r="12" spans="1:13" ht="20.149999999999999" customHeight="1" x14ac:dyDescent="0.35">
      <c r="A12" s="164" t="s">
        <v>6</v>
      </c>
      <c r="B12" s="297" t="s">
        <v>8</v>
      </c>
      <c r="C12" s="298"/>
      <c r="D12" s="161"/>
      <c r="E12" s="163" t="s">
        <v>21</v>
      </c>
      <c r="F12" s="171">
        <v>0.8</v>
      </c>
      <c r="G12" s="172"/>
      <c r="H12" s="162"/>
    </row>
    <row r="13" spans="1:13" ht="20.149999999999999" customHeight="1" x14ac:dyDescent="0.35">
      <c r="A13" s="164" t="s">
        <v>564</v>
      </c>
      <c r="B13" s="297" t="s">
        <v>8</v>
      </c>
      <c r="C13" s="298"/>
      <c r="D13" s="161"/>
      <c r="E13" s="163" t="s">
        <v>573</v>
      </c>
      <c r="F13" s="171"/>
      <c r="G13" s="172"/>
      <c r="H13" s="162"/>
    </row>
    <row r="14" spans="1:13" ht="20.149999999999999" customHeight="1" thickBot="1" x14ac:dyDescent="0.4">
      <c r="A14" s="165" t="s">
        <v>564</v>
      </c>
      <c r="B14" s="303" t="s">
        <v>8</v>
      </c>
      <c r="C14" s="304"/>
      <c r="D14" s="161"/>
      <c r="E14" s="163" t="s">
        <v>574</v>
      </c>
      <c r="F14" s="171"/>
      <c r="G14" s="172"/>
      <c r="H14" s="162"/>
    </row>
    <row r="15" spans="1:13" ht="20.149999999999999" customHeight="1" x14ac:dyDescent="0.35">
      <c r="B15" s="166"/>
      <c r="C15" s="167"/>
      <c r="D15" s="161"/>
      <c r="E15" s="163" t="s">
        <v>28</v>
      </c>
      <c r="F15" s="171">
        <v>0.3</v>
      </c>
      <c r="G15" s="172"/>
      <c r="H15" s="162"/>
    </row>
    <row r="16" spans="1:13" ht="20.149999999999999" customHeight="1" thickBot="1" x14ac:dyDescent="0.4">
      <c r="A16" s="161"/>
      <c r="B16" s="161"/>
      <c r="C16" s="161"/>
      <c r="D16" s="161"/>
      <c r="E16" s="173" t="s">
        <v>576</v>
      </c>
      <c r="F16" s="175">
        <v>0.8</v>
      </c>
      <c r="G16" s="176"/>
      <c r="H16" s="162"/>
    </row>
    <row r="17" spans="1:8" ht="20.149999999999999" customHeight="1" thickBot="1" x14ac:dyDescent="0.4">
      <c r="A17" s="300" t="s">
        <v>555</v>
      </c>
      <c r="B17" s="301"/>
      <c r="C17" s="302"/>
      <c r="D17" s="161"/>
      <c r="E17" s="177"/>
      <c r="F17" s="177"/>
      <c r="G17" s="177"/>
      <c r="H17" s="162"/>
    </row>
    <row r="18" spans="1:8" ht="20.149999999999999" customHeight="1" x14ac:dyDescent="0.35">
      <c r="A18" s="163" t="s">
        <v>557</v>
      </c>
      <c r="B18" s="309"/>
      <c r="C18" s="310"/>
      <c r="D18" s="161"/>
      <c r="E18" s="178"/>
      <c r="F18" s="178"/>
      <c r="G18" s="178"/>
      <c r="H18" s="162"/>
    </row>
    <row r="19" spans="1:8" ht="20.149999999999999" customHeight="1" x14ac:dyDescent="0.35">
      <c r="A19" s="164" t="s">
        <v>559</v>
      </c>
      <c r="B19" s="305"/>
      <c r="C19" s="306"/>
      <c r="D19" s="161"/>
      <c r="H19" s="162"/>
    </row>
    <row r="20" spans="1:8" ht="20.149999999999999" customHeight="1" x14ac:dyDescent="0.35">
      <c r="A20" s="164" t="s">
        <v>561</v>
      </c>
      <c r="B20" s="305">
        <v>0.05</v>
      </c>
      <c r="C20" s="306"/>
      <c r="D20" s="161"/>
      <c r="H20" s="162"/>
    </row>
    <row r="21" spans="1:8" ht="20.149999999999999" customHeight="1" x14ac:dyDescent="0.35">
      <c r="A21" s="164" t="s">
        <v>562</v>
      </c>
      <c r="B21" s="305">
        <v>1300</v>
      </c>
      <c r="C21" s="306"/>
      <c r="D21" s="161"/>
      <c r="H21" s="162"/>
    </row>
    <row r="22" spans="1:8" ht="20.149999999999999" customHeight="1" x14ac:dyDescent="0.35">
      <c r="A22" s="164" t="s">
        <v>563</v>
      </c>
      <c r="B22" s="305">
        <v>1</v>
      </c>
      <c r="C22" s="306"/>
      <c r="D22" s="161"/>
      <c r="H22" s="162"/>
    </row>
    <row r="23" spans="1:8" ht="20.149999999999999" customHeight="1" x14ac:dyDescent="0.35">
      <c r="A23" s="164" t="s">
        <v>565</v>
      </c>
      <c r="B23" s="305">
        <v>115</v>
      </c>
      <c r="C23" s="306"/>
      <c r="D23" s="161"/>
      <c r="H23" s="162"/>
    </row>
    <row r="24" spans="1:8" ht="20.149999999999999" customHeight="1" x14ac:dyDescent="0.35">
      <c r="A24" s="164" t="s">
        <v>566</v>
      </c>
      <c r="B24" s="305">
        <v>0.8</v>
      </c>
      <c r="C24" s="306"/>
      <c r="D24" s="161"/>
      <c r="H24" s="162"/>
    </row>
    <row r="25" spans="1:8" ht="20.149999999999999" customHeight="1" thickBot="1" x14ac:dyDescent="0.4">
      <c r="A25" s="165" t="s">
        <v>567</v>
      </c>
      <c r="B25" s="307"/>
      <c r="C25" s="308"/>
      <c r="D25" s="161"/>
      <c r="H25" s="162"/>
    </row>
    <row r="26" spans="1:8" ht="20.149999999999999" customHeight="1" x14ac:dyDescent="0.35">
      <c r="D26" s="161"/>
      <c r="H26" s="162"/>
    </row>
    <row r="27" spans="1:8" x14ac:dyDescent="0.35">
      <c r="A27" s="177"/>
      <c r="B27" s="177"/>
      <c r="C27" s="177"/>
      <c r="D27" s="177"/>
      <c r="H27" s="177"/>
    </row>
    <row r="28" spans="1:8" x14ac:dyDescent="0.35">
      <c r="A28" s="177"/>
      <c r="B28" s="177"/>
      <c r="C28" s="177"/>
      <c r="D28" s="177"/>
      <c r="H28" s="177"/>
    </row>
    <row r="29" spans="1:8" x14ac:dyDescent="0.35">
      <c r="A29" s="178"/>
      <c r="B29" s="178"/>
      <c r="C29" s="178"/>
      <c r="D29" s="178"/>
      <c r="H29" s="178"/>
    </row>
    <row r="34" ht="15" customHeight="1" x14ac:dyDescent="0.35"/>
  </sheetData>
  <mergeCells count="23">
    <mergeCell ref="B22:C22"/>
    <mergeCell ref="B23:C23"/>
    <mergeCell ref="B24:C24"/>
    <mergeCell ref="B25:C25"/>
    <mergeCell ref="B14:C14"/>
    <mergeCell ref="A17:C17"/>
    <mergeCell ref="B18:C18"/>
    <mergeCell ref="B19:C19"/>
    <mergeCell ref="B20:C20"/>
    <mergeCell ref="B21:C21"/>
    <mergeCell ref="B13:C13"/>
    <mergeCell ref="A1:G1"/>
    <mergeCell ref="A2:G2"/>
    <mergeCell ref="A3:G3"/>
    <mergeCell ref="A5:B5"/>
    <mergeCell ref="C5:G5"/>
    <mergeCell ref="A7:C7"/>
    <mergeCell ref="E7:G7"/>
    <mergeCell ref="B8:C8"/>
    <mergeCell ref="B9:C9"/>
    <mergeCell ref="B10:C10"/>
    <mergeCell ref="B11:C11"/>
    <mergeCell ref="B12:C12"/>
  </mergeCells>
  <printOptions horizontalCentered="1"/>
  <pageMargins left="0.7" right="0.7" top="1" bottom="0.5" header="0" footer="0"/>
  <pageSetup scale="6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E828D-DE7B-419A-B01E-70F2C42D4F10}">
  <sheetPr>
    <pageSetUpPr fitToPage="1"/>
  </sheetPr>
  <dimension ref="A1:M89"/>
  <sheetViews>
    <sheetView zoomScale="80" zoomScaleNormal="80" workbookViewId="0">
      <selection activeCell="K19" sqref="K19"/>
    </sheetView>
  </sheetViews>
  <sheetFormatPr defaultColWidth="9.1796875" defaultRowHeight="14.5" x14ac:dyDescent="0.35"/>
  <cols>
    <col min="1" max="1" width="12.726562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0.7265625" style="4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5" x14ac:dyDescent="0.35">
      <c r="A5" s="299" t="s">
        <v>669</v>
      </c>
      <c r="B5" s="299"/>
      <c r="C5" s="299"/>
      <c r="D5" s="267" t="s">
        <v>670</v>
      </c>
      <c r="E5" s="267"/>
      <c r="F5" s="267"/>
      <c r="G5" s="267"/>
      <c r="H5" s="267"/>
      <c r="I5" s="160"/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.5" thickBot="1" x14ac:dyDescent="0.4">
      <c r="A7" s="325" t="s">
        <v>2</v>
      </c>
      <c r="B7" s="326"/>
      <c r="C7" s="326"/>
      <c r="D7" s="327"/>
      <c r="E7" s="180"/>
      <c r="F7" s="328" t="s">
        <v>14</v>
      </c>
      <c r="G7" s="329"/>
      <c r="H7" s="330"/>
      <c r="I7" s="160"/>
    </row>
    <row r="8" spans="1:13" s="215" customFormat="1" ht="20.149999999999999" customHeight="1" thickBot="1" x14ac:dyDescent="0.5">
      <c r="A8" s="319" t="s">
        <v>556</v>
      </c>
      <c r="B8" s="320"/>
      <c r="C8" s="279" t="s">
        <v>730</v>
      </c>
      <c r="D8" s="321"/>
      <c r="E8" s="180"/>
      <c r="F8" s="182" t="s">
        <v>8</v>
      </c>
      <c r="G8" s="213" t="s">
        <v>15</v>
      </c>
      <c r="H8" s="214" t="s">
        <v>16</v>
      </c>
      <c r="I8" s="160"/>
    </row>
    <row r="9" spans="1:13" s="215" customFormat="1" ht="20.149999999999999" customHeight="1" x14ac:dyDescent="0.45">
      <c r="A9" s="319" t="s">
        <v>558</v>
      </c>
      <c r="B9" s="320"/>
      <c r="C9" s="279" t="s">
        <v>731</v>
      </c>
      <c r="D9" s="321"/>
      <c r="E9" s="180"/>
      <c r="F9" s="184" t="s">
        <v>570</v>
      </c>
      <c r="G9" s="185">
        <v>2310</v>
      </c>
      <c r="H9" s="186"/>
      <c r="I9" s="160"/>
    </row>
    <row r="10" spans="1:13" s="215" customFormat="1" ht="20.149999999999999" customHeight="1" x14ac:dyDescent="0.45">
      <c r="A10" s="319" t="s">
        <v>560</v>
      </c>
      <c r="B10" s="320"/>
      <c r="C10" s="279"/>
      <c r="D10" s="321"/>
      <c r="E10" s="180"/>
      <c r="F10" s="188" t="s">
        <v>19</v>
      </c>
      <c r="G10" s="185">
        <v>1096</v>
      </c>
      <c r="H10" s="186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2" t="s">
        <v>732</v>
      </c>
      <c r="D11" s="324"/>
      <c r="E11" s="180"/>
      <c r="F11" s="188" t="s">
        <v>20</v>
      </c>
      <c r="G11" s="185">
        <v>115</v>
      </c>
      <c r="H11" s="186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8" t="s">
        <v>21</v>
      </c>
      <c r="G12" s="185"/>
      <c r="H12" s="186"/>
      <c r="I12" s="160"/>
    </row>
    <row r="13" spans="1:13" s="215" customFormat="1" ht="18.5" x14ac:dyDescent="0.45">
      <c r="A13" s="325" t="s">
        <v>555</v>
      </c>
      <c r="B13" s="326"/>
      <c r="C13" s="326"/>
      <c r="D13" s="327"/>
      <c r="E13" s="180"/>
      <c r="F13" s="188" t="s">
        <v>573</v>
      </c>
      <c r="G13" s="185"/>
      <c r="H13" s="186"/>
      <c r="I13" s="160"/>
    </row>
    <row r="14" spans="1:13" s="215" customFormat="1" ht="20.149999999999999" customHeight="1" x14ac:dyDescent="0.45">
      <c r="A14" s="311" t="s">
        <v>557</v>
      </c>
      <c r="B14" s="312"/>
      <c r="C14" s="279"/>
      <c r="D14" s="321"/>
      <c r="E14" s="180"/>
      <c r="F14" s="188" t="s">
        <v>28</v>
      </c>
      <c r="G14" s="185">
        <v>0.7</v>
      </c>
      <c r="H14" s="186"/>
      <c r="I14" s="160"/>
    </row>
    <row r="15" spans="1:13" s="215" customFormat="1" ht="20.149999999999999" customHeight="1" thickBot="1" x14ac:dyDescent="0.5">
      <c r="A15" s="311" t="s">
        <v>664</v>
      </c>
      <c r="B15" s="312"/>
      <c r="C15" s="313"/>
      <c r="D15" s="314"/>
      <c r="E15" s="180"/>
      <c r="F15" s="190"/>
      <c r="G15" s="191"/>
      <c r="H15" s="192"/>
      <c r="I15" s="160"/>
    </row>
    <row r="16" spans="1:13" s="215" customFormat="1" ht="20.149999999999999" customHeight="1" x14ac:dyDescent="0.45">
      <c r="A16" s="311" t="s">
        <v>617</v>
      </c>
      <c r="B16" s="312"/>
      <c r="C16" s="313">
        <v>0.75</v>
      </c>
      <c r="D16" s="314"/>
      <c r="E16" s="180"/>
      <c r="F16" s="180"/>
      <c r="G16" s="180"/>
      <c r="H16" s="180"/>
      <c r="I16" s="160"/>
    </row>
    <row r="17" spans="1:9" s="215" customFormat="1" ht="20.149999999999999" customHeight="1" x14ac:dyDescent="0.45">
      <c r="A17" s="311" t="s">
        <v>618</v>
      </c>
      <c r="B17" s="312"/>
      <c r="C17" s="313">
        <v>1140</v>
      </c>
      <c r="D17" s="314"/>
      <c r="E17" s="180"/>
      <c r="F17" s="180"/>
      <c r="G17" s="180"/>
      <c r="H17" s="180"/>
      <c r="I17" s="160"/>
    </row>
    <row r="18" spans="1:9" s="215" customFormat="1" ht="20.149999999999999" customHeight="1" x14ac:dyDescent="0.45">
      <c r="A18" s="311" t="s">
        <v>619</v>
      </c>
      <c r="B18" s="312"/>
      <c r="C18" s="313">
        <v>1</v>
      </c>
      <c r="D18" s="314"/>
      <c r="E18" s="180"/>
      <c r="F18" s="180"/>
      <c r="G18" s="180"/>
      <c r="H18" s="180"/>
      <c r="I18" s="160"/>
    </row>
    <row r="19" spans="1:9" s="215" customFormat="1" ht="20.149999999999999" customHeight="1" x14ac:dyDescent="0.45">
      <c r="A19" s="311" t="s">
        <v>620</v>
      </c>
      <c r="B19" s="312"/>
      <c r="C19" s="313">
        <v>115</v>
      </c>
      <c r="D19" s="314"/>
      <c r="E19" s="180"/>
      <c r="F19" s="180"/>
      <c r="G19" s="180"/>
      <c r="H19" s="180"/>
      <c r="I19" s="160"/>
    </row>
    <row r="20" spans="1:9" s="215" customFormat="1" ht="20.149999999999999" customHeight="1" x14ac:dyDescent="0.45">
      <c r="A20" s="311" t="s">
        <v>622</v>
      </c>
      <c r="B20" s="312"/>
      <c r="C20" s="313">
        <v>13.8</v>
      </c>
      <c r="D20" s="314"/>
      <c r="E20" s="180"/>
      <c r="F20" s="180"/>
      <c r="G20" s="180"/>
      <c r="H20" s="180"/>
      <c r="I20" s="160"/>
    </row>
    <row r="21" spans="1:9" s="215" customFormat="1" ht="20.149999999999999" customHeight="1" thickBot="1" x14ac:dyDescent="0.5">
      <c r="A21" s="315" t="s">
        <v>665</v>
      </c>
      <c r="B21" s="316"/>
      <c r="C21" s="317"/>
      <c r="D21" s="318"/>
      <c r="E21" s="180"/>
      <c r="F21" s="180"/>
      <c r="G21" s="180"/>
      <c r="H21" s="180"/>
      <c r="I21" s="160"/>
    </row>
    <row r="22" spans="1:9" s="215" customFormat="1" ht="19" thickBot="1" x14ac:dyDescent="0.5">
      <c r="A22" s="180"/>
      <c r="B22" s="180"/>
      <c r="C22" s="180"/>
      <c r="D22" s="180"/>
      <c r="E22" s="180"/>
      <c r="F22" s="180"/>
      <c r="G22" s="180"/>
      <c r="H22" s="180"/>
      <c r="I22" s="160"/>
    </row>
    <row r="23" spans="1:9" s="215" customFormat="1" ht="36.5" thickBot="1" x14ac:dyDescent="0.5">
      <c r="A23" s="194" t="s">
        <v>61</v>
      </c>
      <c r="B23" s="195" t="s">
        <v>62</v>
      </c>
      <c r="C23" s="195" t="s">
        <v>63</v>
      </c>
      <c r="D23" s="195" t="s">
        <v>64</v>
      </c>
      <c r="E23" s="195" t="s">
        <v>666</v>
      </c>
      <c r="F23" s="195" t="s">
        <v>667</v>
      </c>
      <c r="G23" s="195" t="s">
        <v>75</v>
      </c>
      <c r="H23" s="72" t="s">
        <v>76</v>
      </c>
    </row>
    <row r="24" spans="1:9" s="215" customFormat="1" ht="20.149999999999999" customHeight="1" x14ac:dyDescent="0.45">
      <c r="A24" s="113" t="s">
        <v>685</v>
      </c>
      <c r="B24" s="216" t="s">
        <v>686</v>
      </c>
      <c r="C24" s="216" t="s">
        <v>687</v>
      </c>
      <c r="D24" s="199" t="s">
        <v>114</v>
      </c>
      <c r="E24" s="202">
        <v>75</v>
      </c>
      <c r="F24" s="102"/>
      <c r="G24" s="199"/>
      <c r="H24" s="106">
        <f t="shared" ref="H24:H41" si="0">G24/E24</f>
        <v>0</v>
      </c>
    </row>
    <row r="25" spans="1:9" s="215" customFormat="1" ht="20.149999999999999" customHeight="1" x14ac:dyDescent="0.45">
      <c r="A25" s="113" t="s">
        <v>688</v>
      </c>
      <c r="B25" s="216" t="s">
        <v>686</v>
      </c>
      <c r="C25" s="198" t="s">
        <v>704</v>
      </c>
      <c r="D25" s="199">
        <v>8</v>
      </c>
      <c r="E25" s="199">
        <v>150</v>
      </c>
      <c r="F25" s="202"/>
      <c r="G25" s="199"/>
      <c r="H25" s="106">
        <f t="shared" ref="H25:H31" si="1">G25/E25</f>
        <v>0</v>
      </c>
    </row>
    <row r="26" spans="1:9" s="215" customFormat="1" ht="20.149999999999999" customHeight="1" x14ac:dyDescent="0.45">
      <c r="A26" s="113" t="s">
        <v>689</v>
      </c>
      <c r="B26" s="216" t="s">
        <v>686</v>
      </c>
      <c r="C26" s="198" t="s">
        <v>704</v>
      </c>
      <c r="D26" s="199">
        <v>8</v>
      </c>
      <c r="E26" s="199">
        <v>150</v>
      </c>
      <c r="F26" s="199"/>
      <c r="G26" s="199"/>
      <c r="H26" s="106">
        <f t="shared" si="1"/>
        <v>0</v>
      </c>
    </row>
    <row r="27" spans="1:9" s="215" customFormat="1" ht="20.149999999999999" customHeight="1" x14ac:dyDescent="0.45">
      <c r="A27" s="113" t="s">
        <v>690</v>
      </c>
      <c r="B27" s="216" t="s">
        <v>686</v>
      </c>
      <c r="C27" s="198" t="s">
        <v>704</v>
      </c>
      <c r="D27" s="199">
        <v>8</v>
      </c>
      <c r="E27" s="199">
        <v>150</v>
      </c>
      <c r="F27" s="199"/>
      <c r="G27" s="199"/>
      <c r="H27" s="106">
        <f t="shared" si="1"/>
        <v>0</v>
      </c>
    </row>
    <row r="28" spans="1:9" s="215" customFormat="1" ht="20.149999999999999" customHeight="1" x14ac:dyDescent="0.45">
      <c r="A28" s="113" t="s">
        <v>691</v>
      </c>
      <c r="B28" s="216" t="s">
        <v>686</v>
      </c>
      <c r="C28" s="198" t="s">
        <v>704</v>
      </c>
      <c r="D28" s="199">
        <v>8</v>
      </c>
      <c r="E28" s="199">
        <v>150</v>
      </c>
      <c r="F28" s="199"/>
      <c r="G28" s="199"/>
      <c r="H28" s="106">
        <f t="shared" si="1"/>
        <v>0</v>
      </c>
    </row>
    <row r="29" spans="1:9" s="215" customFormat="1" ht="20.149999999999999" customHeight="1" x14ac:dyDescent="0.45">
      <c r="A29" s="113" t="s">
        <v>692</v>
      </c>
      <c r="B29" s="216" t="s">
        <v>686</v>
      </c>
      <c r="C29" s="198" t="s">
        <v>704</v>
      </c>
      <c r="D29" s="199">
        <v>8</v>
      </c>
      <c r="E29" s="199">
        <v>150</v>
      </c>
      <c r="F29" s="199"/>
      <c r="G29" s="199"/>
      <c r="H29" s="106">
        <f t="shared" si="1"/>
        <v>0</v>
      </c>
    </row>
    <row r="30" spans="1:9" s="215" customFormat="1" ht="20.149999999999999" customHeight="1" x14ac:dyDescent="0.45">
      <c r="A30" s="113" t="s">
        <v>693</v>
      </c>
      <c r="B30" s="216" t="s">
        <v>686</v>
      </c>
      <c r="C30" s="198" t="s">
        <v>704</v>
      </c>
      <c r="D30" s="199">
        <v>8</v>
      </c>
      <c r="E30" s="199">
        <v>150</v>
      </c>
      <c r="F30" s="199"/>
      <c r="G30" s="199"/>
      <c r="H30" s="106">
        <f t="shared" si="1"/>
        <v>0</v>
      </c>
    </row>
    <row r="31" spans="1:9" s="215" customFormat="1" ht="20.149999999999999" customHeight="1" x14ac:dyDescent="0.45">
      <c r="A31" s="113" t="s">
        <v>694</v>
      </c>
      <c r="B31" s="198" t="s">
        <v>705</v>
      </c>
      <c r="C31" s="198" t="s">
        <v>687</v>
      </c>
      <c r="D31" s="199" t="s">
        <v>114</v>
      </c>
      <c r="E31" s="199">
        <v>75</v>
      </c>
      <c r="F31" s="199"/>
      <c r="G31" s="199"/>
      <c r="H31" s="106">
        <f t="shared" si="1"/>
        <v>0</v>
      </c>
    </row>
    <row r="32" spans="1:9" s="215" customFormat="1" ht="20.149999999999999" customHeight="1" x14ac:dyDescent="0.45">
      <c r="A32" s="113" t="s">
        <v>695</v>
      </c>
      <c r="B32" s="198" t="s">
        <v>705</v>
      </c>
      <c r="C32" s="198" t="s">
        <v>704</v>
      </c>
      <c r="D32" s="199">
        <v>8</v>
      </c>
      <c r="E32" s="199">
        <v>150</v>
      </c>
      <c r="F32" s="202"/>
      <c r="G32" s="199"/>
      <c r="H32" s="106">
        <f t="shared" ref="H32:H38" si="2">G32/E32</f>
        <v>0</v>
      </c>
    </row>
    <row r="33" spans="1:8" s="215" customFormat="1" ht="20.149999999999999" customHeight="1" x14ac:dyDescent="0.45">
      <c r="A33" s="113" t="s">
        <v>696</v>
      </c>
      <c r="B33" s="198" t="s">
        <v>705</v>
      </c>
      <c r="C33" s="198" t="s">
        <v>704</v>
      </c>
      <c r="D33" s="199">
        <v>8</v>
      </c>
      <c r="E33" s="199">
        <v>150</v>
      </c>
      <c r="F33" s="199"/>
      <c r="G33" s="199"/>
      <c r="H33" s="106">
        <f t="shared" si="2"/>
        <v>0</v>
      </c>
    </row>
    <row r="34" spans="1:8" s="215" customFormat="1" ht="20.149999999999999" customHeight="1" x14ac:dyDescent="0.45">
      <c r="A34" s="113" t="s">
        <v>697</v>
      </c>
      <c r="B34" s="198" t="s">
        <v>705</v>
      </c>
      <c r="C34" s="198" t="s">
        <v>704</v>
      </c>
      <c r="D34" s="199">
        <v>8</v>
      </c>
      <c r="E34" s="199">
        <v>150</v>
      </c>
      <c r="F34" s="199"/>
      <c r="G34" s="199"/>
      <c r="H34" s="106">
        <f t="shared" si="2"/>
        <v>0</v>
      </c>
    </row>
    <row r="35" spans="1:8" s="215" customFormat="1" ht="20.149999999999999" customHeight="1" x14ac:dyDescent="0.45">
      <c r="A35" s="113" t="s">
        <v>698</v>
      </c>
      <c r="B35" s="198" t="s">
        <v>705</v>
      </c>
      <c r="C35" s="198" t="s">
        <v>704</v>
      </c>
      <c r="D35" s="199">
        <v>8</v>
      </c>
      <c r="E35" s="199">
        <v>150</v>
      </c>
      <c r="F35" s="199"/>
      <c r="G35" s="199"/>
      <c r="H35" s="106">
        <f t="shared" si="2"/>
        <v>0</v>
      </c>
    </row>
    <row r="36" spans="1:8" s="215" customFormat="1" ht="20.149999999999999" customHeight="1" x14ac:dyDescent="0.45">
      <c r="A36" s="113" t="s">
        <v>699</v>
      </c>
      <c r="B36" s="198" t="s">
        <v>705</v>
      </c>
      <c r="C36" s="198" t="s">
        <v>704</v>
      </c>
      <c r="D36" s="199">
        <v>8</v>
      </c>
      <c r="E36" s="199">
        <v>150</v>
      </c>
      <c r="F36" s="199"/>
      <c r="G36" s="199"/>
      <c r="H36" s="106">
        <f t="shared" si="2"/>
        <v>0</v>
      </c>
    </row>
    <row r="37" spans="1:8" s="215" customFormat="1" ht="20.149999999999999" customHeight="1" x14ac:dyDescent="0.45">
      <c r="A37" s="113" t="s">
        <v>700</v>
      </c>
      <c r="B37" s="198" t="s">
        <v>705</v>
      </c>
      <c r="C37" s="198" t="s">
        <v>704</v>
      </c>
      <c r="D37" s="199">
        <v>8</v>
      </c>
      <c r="E37" s="199">
        <v>150</v>
      </c>
      <c r="F37" s="199"/>
      <c r="G37" s="199"/>
      <c r="H37" s="106">
        <f t="shared" si="2"/>
        <v>0</v>
      </c>
    </row>
    <row r="38" spans="1:8" s="215" customFormat="1" ht="20.149999999999999" customHeight="1" x14ac:dyDescent="0.45">
      <c r="A38" s="113" t="s">
        <v>701</v>
      </c>
      <c r="B38" s="198" t="s">
        <v>706</v>
      </c>
      <c r="C38" s="198" t="s">
        <v>707</v>
      </c>
      <c r="D38" s="199" t="s">
        <v>114</v>
      </c>
      <c r="E38" s="199">
        <v>160</v>
      </c>
      <c r="F38" s="199"/>
      <c r="G38" s="199"/>
      <c r="H38" s="106">
        <f t="shared" si="2"/>
        <v>0</v>
      </c>
    </row>
    <row r="39" spans="1:8" s="215" customFormat="1" ht="20.149999999999999" customHeight="1" x14ac:dyDescent="0.45">
      <c r="A39" s="113" t="s">
        <v>702</v>
      </c>
      <c r="B39" s="198" t="s">
        <v>708</v>
      </c>
      <c r="C39" s="198" t="s">
        <v>687</v>
      </c>
      <c r="D39" s="199" t="s">
        <v>114</v>
      </c>
      <c r="E39" s="199">
        <v>50</v>
      </c>
      <c r="F39" s="202"/>
      <c r="G39" s="199"/>
      <c r="H39" s="106">
        <f t="shared" si="0"/>
        <v>0</v>
      </c>
    </row>
    <row r="40" spans="1:8" s="215" customFormat="1" ht="20.149999999999999" customHeight="1" x14ac:dyDescent="0.45">
      <c r="A40" s="113" t="s">
        <v>703</v>
      </c>
      <c r="B40" s="198" t="s">
        <v>304</v>
      </c>
      <c r="C40" s="198" t="s">
        <v>707</v>
      </c>
      <c r="D40" s="199" t="s">
        <v>114</v>
      </c>
      <c r="E40" s="199">
        <v>150</v>
      </c>
      <c r="F40" s="199"/>
      <c r="G40" s="199"/>
      <c r="H40" s="106">
        <f t="shared" si="0"/>
        <v>0</v>
      </c>
    </row>
    <row r="41" spans="1:8" s="215" customFormat="1" ht="20.149999999999999" customHeight="1" x14ac:dyDescent="0.45">
      <c r="A41" s="217"/>
      <c r="B41" s="198"/>
      <c r="C41" s="198"/>
      <c r="D41" s="199"/>
      <c r="E41" s="210">
        <f>SUM(E24:E40)</f>
        <v>2310</v>
      </c>
      <c r="F41" s="199"/>
      <c r="G41" s="210">
        <f>SUM(G24:G40)</f>
        <v>0</v>
      </c>
      <c r="H41" s="112">
        <f t="shared" si="0"/>
        <v>0</v>
      </c>
    </row>
    <row r="42" spans="1:8" s="223" customFormat="1" ht="20.149999999999999" customHeight="1" thickBot="1" x14ac:dyDescent="0.5">
      <c r="A42" s="218"/>
      <c r="B42" s="219"/>
      <c r="C42" s="220"/>
      <c r="D42" s="221"/>
      <c r="E42" s="221"/>
      <c r="F42" s="221"/>
      <c r="G42" s="221"/>
      <c r="H42" s="222"/>
    </row>
    <row r="43" spans="1:8" ht="15.5" x14ac:dyDescent="0.35">
      <c r="A43" s="224"/>
      <c r="B43" s="224"/>
      <c r="C43" s="138"/>
      <c r="D43" s="138"/>
      <c r="E43" s="138"/>
      <c r="F43" s="138"/>
      <c r="G43" s="138"/>
      <c r="H43" s="138"/>
    </row>
    <row r="44" spans="1:8" x14ac:dyDescent="0.35">
      <c r="A44" s="206"/>
      <c r="B44" s="206"/>
    </row>
    <row r="45" spans="1:8" x14ac:dyDescent="0.35">
      <c r="A45" s="206"/>
      <c r="B45" s="206"/>
    </row>
    <row r="46" spans="1:8" x14ac:dyDescent="0.35">
      <c r="A46" s="207"/>
      <c r="B46" s="207"/>
    </row>
    <row r="47" spans="1:8" x14ac:dyDescent="0.35">
      <c r="A47" s="206"/>
      <c r="B47" s="206"/>
    </row>
    <row r="48" spans="1:8" x14ac:dyDescent="0.35">
      <c r="A48" s="206"/>
      <c r="B48" s="206"/>
    </row>
    <row r="49" spans="1:2" x14ac:dyDescent="0.35">
      <c r="A49" s="207"/>
      <c r="B49" s="207"/>
    </row>
    <row r="50" spans="1:2" x14ac:dyDescent="0.35">
      <c r="A50" s="207"/>
      <c r="B50" s="207"/>
    </row>
    <row r="51" spans="1:2" x14ac:dyDescent="0.35">
      <c r="A51" s="207"/>
      <c r="B51" s="207"/>
    </row>
    <row r="52" spans="1:2" x14ac:dyDescent="0.35">
      <c r="A52" s="207"/>
      <c r="B52" s="207"/>
    </row>
    <row r="53" spans="1:2" x14ac:dyDescent="0.35">
      <c r="A53" s="207"/>
      <c r="B53" s="207"/>
    </row>
    <row r="54" spans="1:2" x14ac:dyDescent="0.35">
      <c r="A54" s="207"/>
      <c r="B54" s="207"/>
    </row>
    <row r="55" spans="1:2" x14ac:dyDescent="0.35">
      <c r="A55" s="208"/>
      <c r="B55" s="208"/>
    </row>
    <row r="56" spans="1:2" x14ac:dyDescent="0.35">
      <c r="A56" s="206"/>
      <c r="B56" s="206"/>
    </row>
    <row r="57" spans="1:2" x14ac:dyDescent="0.35">
      <c r="A57" s="206"/>
      <c r="B57" s="206"/>
    </row>
    <row r="58" spans="1:2" x14ac:dyDescent="0.35">
      <c r="A58" s="206"/>
      <c r="B58" s="206"/>
    </row>
    <row r="59" spans="1:2" x14ac:dyDescent="0.35">
      <c r="A59" s="206"/>
      <c r="B59" s="206"/>
    </row>
    <row r="60" spans="1:2" x14ac:dyDescent="0.35">
      <c r="A60" s="206"/>
      <c r="B60" s="206"/>
    </row>
    <row r="61" spans="1:2" x14ac:dyDescent="0.35">
      <c r="A61" s="206"/>
      <c r="B61" s="206"/>
    </row>
    <row r="62" spans="1:2" x14ac:dyDescent="0.35">
      <c r="A62" s="206"/>
      <c r="B62" s="206"/>
    </row>
    <row r="63" spans="1:2" x14ac:dyDescent="0.35">
      <c r="A63" s="207"/>
      <c r="B63" s="207"/>
    </row>
    <row r="64" spans="1:2" x14ac:dyDescent="0.35">
      <c r="A64" s="207"/>
      <c r="B64" s="207"/>
    </row>
    <row r="65" spans="1:2" x14ac:dyDescent="0.35">
      <c r="A65" s="207"/>
      <c r="B65" s="207"/>
    </row>
    <row r="66" spans="1:2" x14ac:dyDescent="0.35">
      <c r="A66" s="207"/>
      <c r="B66" s="207"/>
    </row>
    <row r="67" spans="1:2" x14ac:dyDescent="0.35">
      <c r="A67" s="207"/>
      <c r="B67" s="207"/>
    </row>
    <row r="68" spans="1:2" x14ac:dyDescent="0.35">
      <c r="A68" s="207"/>
      <c r="B68" s="207"/>
    </row>
    <row r="69" spans="1:2" x14ac:dyDescent="0.35">
      <c r="A69" s="96"/>
      <c r="B69" s="96"/>
    </row>
    <row r="70" spans="1:2" x14ac:dyDescent="0.35">
      <c r="A70" s="96"/>
      <c r="B70" s="96"/>
    </row>
    <row r="86" spans="1:2" x14ac:dyDescent="0.35">
      <c r="A86" s="209"/>
      <c r="B86" s="209"/>
    </row>
    <row r="87" spans="1:2" x14ac:dyDescent="0.35">
      <c r="A87" s="96"/>
      <c r="B87" s="96"/>
    </row>
    <row r="88" spans="1:2" x14ac:dyDescent="0.35">
      <c r="A88" s="206"/>
      <c r="B88" s="206"/>
    </row>
    <row r="89" spans="1:2" x14ac:dyDescent="0.35">
      <c r="A89" s="207" t="s">
        <v>668</v>
      </c>
      <c r="B89" s="20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9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996FB-02A2-4067-87F6-6299D35CC86D}">
  <sheetPr>
    <pageSetUpPr fitToPage="1"/>
  </sheetPr>
  <dimension ref="A1:M80"/>
  <sheetViews>
    <sheetView topLeftCell="A11" zoomScale="80" zoomScaleNormal="80" workbookViewId="0">
      <selection activeCell="C14" sqref="C14:D21"/>
    </sheetView>
  </sheetViews>
  <sheetFormatPr defaultColWidth="9.1796875" defaultRowHeight="14.5" x14ac:dyDescent="0.35"/>
  <cols>
    <col min="1" max="1" width="12.726562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2.1796875" style="4" bestFit="1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5" x14ac:dyDescent="0.35">
      <c r="A5" s="299" t="s">
        <v>672</v>
      </c>
      <c r="B5" s="299"/>
      <c r="C5" s="299"/>
      <c r="D5" s="267" t="s">
        <v>673</v>
      </c>
      <c r="E5" s="267"/>
      <c r="F5" s="267"/>
      <c r="G5" s="267"/>
      <c r="H5" s="267"/>
      <c r="I5" s="160"/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.5" thickBot="1" x14ac:dyDescent="0.4">
      <c r="A7" s="325" t="s">
        <v>2</v>
      </c>
      <c r="B7" s="326"/>
      <c r="C7" s="326"/>
      <c r="D7" s="327"/>
      <c r="E7" s="180"/>
      <c r="F7" s="328" t="s">
        <v>14</v>
      </c>
      <c r="G7" s="329"/>
      <c r="H7" s="330"/>
      <c r="I7" s="160"/>
    </row>
    <row r="8" spans="1:13" s="215" customFormat="1" ht="20.149999999999999" customHeight="1" thickBot="1" x14ac:dyDescent="0.5">
      <c r="A8" s="319" t="s">
        <v>556</v>
      </c>
      <c r="B8" s="320"/>
      <c r="C8" s="279" t="s">
        <v>730</v>
      </c>
      <c r="D8" s="321"/>
      <c r="E8" s="180"/>
      <c r="F8" s="182" t="s">
        <v>8</v>
      </c>
      <c r="G8" s="213" t="s">
        <v>15</v>
      </c>
      <c r="H8" s="214" t="s">
        <v>16</v>
      </c>
      <c r="I8" s="160"/>
    </row>
    <row r="9" spans="1:13" s="215" customFormat="1" ht="20.149999999999999" customHeight="1" x14ac:dyDescent="0.45">
      <c r="A9" s="319" t="s">
        <v>558</v>
      </c>
      <c r="B9" s="320"/>
      <c r="C9" s="279" t="s">
        <v>974</v>
      </c>
      <c r="D9" s="321"/>
      <c r="E9" s="180"/>
      <c r="F9" s="184" t="s">
        <v>570</v>
      </c>
      <c r="G9" s="185">
        <v>1030</v>
      </c>
      <c r="H9" s="186"/>
      <c r="I9" s="160"/>
    </row>
    <row r="10" spans="1:13" s="215" customFormat="1" ht="20.149999999999999" customHeight="1" x14ac:dyDescent="0.45">
      <c r="A10" s="319" t="s">
        <v>560</v>
      </c>
      <c r="B10" s="320"/>
      <c r="C10" s="279">
        <v>22891024</v>
      </c>
      <c r="D10" s="321"/>
      <c r="E10" s="180"/>
      <c r="F10" s="188" t="s">
        <v>19</v>
      </c>
      <c r="G10" s="185">
        <v>1513</v>
      </c>
      <c r="H10" s="186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2" t="s">
        <v>728</v>
      </c>
      <c r="D11" s="324"/>
      <c r="E11" s="180"/>
      <c r="F11" s="188" t="s">
        <v>20</v>
      </c>
      <c r="G11" s="185">
        <v>115</v>
      </c>
      <c r="H11" s="186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8" t="s">
        <v>21</v>
      </c>
      <c r="G12" s="185">
        <v>7.2</v>
      </c>
      <c r="H12" s="186"/>
      <c r="I12" s="160"/>
    </row>
    <row r="13" spans="1:13" s="215" customFormat="1" ht="18.5" x14ac:dyDescent="0.45">
      <c r="A13" s="325" t="s">
        <v>555</v>
      </c>
      <c r="B13" s="326"/>
      <c r="C13" s="326"/>
      <c r="D13" s="327"/>
      <c r="E13" s="180"/>
      <c r="F13" s="188" t="s">
        <v>573</v>
      </c>
      <c r="G13" s="185"/>
      <c r="H13" s="186"/>
      <c r="I13" s="160"/>
    </row>
    <row r="14" spans="1:13" s="215" customFormat="1" ht="20.149999999999999" customHeight="1" x14ac:dyDescent="0.45">
      <c r="A14" s="311" t="s">
        <v>557</v>
      </c>
      <c r="B14" s="312"/>
      <c r="C14" s="279" t="s">
        <v>975</v>
      </c>
      <c r="D14" s="321"/>
      <c r="E14" s="180"/>
      <c r="F14" s="188" t="s">
        <v>28</v>
      </c>
      <c r="G14" s="185">
        <v>0.5</v>
      </c>
      <c r="H14" s="186"/>
      <c r="I14" s="160"/>
    </row>
    <row r="15" spans="1:13" s="215" customFormat="1" ht="20.149999999999999" customHeight="1" thickBot="1" x14ac:dyDescent="0.5">
      <c r="A15" s="311" t="s">
        <v>664</v>
      </c>
      <c r="B15" s="312"/>
      <c r="C15" s="313">
        <v>56</v>
      </c>
      <c r="D15" s="314"/>
      <c r="E15" s="180"/>
      <c r="F15" s="190"/>
      <c r="G15" s="191"/>
      <c r="H15" s="192"/>
      <c r="I15" s="160"/>
    </row>
    <row r="16" spans="1:13" s="215" customFormat="1" ht="20.149999999999999" customHeight="1" x14ac:dyDescent="0.45">
      <c r="A16" s="311" t="s">
        <v>617</v>
      </c>
      <c r="B16" s="312"/>
      <c r="C16" s="313">
        <v>0.33</v>
      </c>
      <c r="D16" s="314"/>
      <c r="E16" s="180"/>
      <c r="F16" s="180"/>
      <c r="G16" s="180"/>
      <c r="H16" s="180"/>
      <c r="I16" s="160"/>
    </row>
    <row r="17" spans="1:9" s="215" customFormat="1" ht="20.149999999999999" customHeight="1" x14ac:dyDescent="0.45">
      <c r="A17" s="311" t="s">
        <v>618</v>
      </c>
      <c r="B17" s="312"/>
      <c r="C17" s="313">
        <v>1725</v>
      </c>
      <c r="D17" s="314"/>
      <c r="E17" s="180"/>
      <c r="F17" s="180"/>
      <c r="G17" s="180"/>
      <c r="H17" s="180"/>
      <c r="I17" s="160"/>
    </row>
    <row r="18" spans="1:9" s="215" customFormat="1" ht="20.149999999999999" customHeight="1" x14ac:dyDescent="0.45">
      <c r="A18" s="311" t="s">
        <v>619</v>
      </c>
      <c r="B18" s="312"/>
      <c r="C18" s="313">
        <v>1</v>
      </c>
      <c r="D18" s="314"/>
      <c r="E18" s="180"/>
      <c r="F18" s="180"/>
      <c r="G18" s="180"/>
      <c r="H18" s="180"/>
      <c r="I18" s="160"/>
    </row>
    <row r="19" spans="1:9" s="215" customFormat="1" ht="20.149999999999999" customHeight="1" x14ac:dyDescent="0.45">
      <c r="A19" s="311" t="s">
        <v>620</v>
      </c>
      <c r="B19" s="312"/>
      <c r="C19" s="313">
        <v>115</v>
      </c>
      <c r="D19" s="314"/>
      <c r="E19" s="180"/>
      <c r="F19" s="180"/>
      <c r="G19" s="180"/>
      <c r="H19" s="180"/>
      <c r="I19" s="160"/>
    </row>
    <row r="20" spans="1:9" s="215" customFormat="1" ht="20.149999999999999" customHeight="1" x14ac:dyDescent="0.45">
      <c r="A20" s="311" t="s">
        <v>622</v>
      </c>
      <c r="B20" s="312"/>
      <c r="C20" s="313">
        <v>3.5</v>
      </c>
      <c r="D20" s="314"/>
      <c r="E20" s="180"/>
      <c r="F20" s="180"/>
      <c r="G20" s="180"/>
      <c r="H20" s="180"/>
      <c r="I20" s="160"/>
    </row>
    <row r="21" spans="1:9" s="215" customFormat="1" ht="20.149999999999999" customHeight="1" thickBot="1" x14ac:dyDescent="0.5">
      <c r="A21" s="315" t="s">
        <v>665</v>
      </c>
      <c r="B21" s="316"/>
      <c r="C21" s="317">
        <v>1</v>
      </c>
      <c r="D21" s="318"/>
      <c r="E21" s="180"/>
      <c r="F21" s="180"/>
      <c r="G21" s="180"/>
      <c r="H21" s="180"/>
      <c r="I21" s="160"/>
    </row>
    <row r="22" spans="1:9" s="215" customFormat="1" ht="18.5" x14ac:dyDescent="0.45">
      <c r="A22" s="180"/>
      <c r="B22" s="180"/>
      <c r="C22" s="180"/>
      <c r="D22" s="180"/>
      <c r="E22" s="180"/>
      <c r="F22" s="180"/>
      <c r="G22" s="180"/>
      <c r="H22" s="180"/>
      <c r="I22" s="160"/>
    </row>
    <row r="23" spans="1:9" s="215" customFormat="1" ht="19" thickBot="1" x14ac:dyDescent="0.5">
      <c r="A23" s="180"/>
      <c r="B23" s="180"/>
      <c r="C23" s="180"/>
      <c r="D23" s="180"/>
      <c r="E23" s="180"/>
      <c r="F23" s="180"/>
      <c r="G23" s="180"/>
      <c r="H23" s="180"/>
      <c r="I23" s="160"/>
    </row>
    <row r="24" spans="1:9" s="215" customFormat="1" ht="36.5" thickBot="1" x14ac:dyDescent="0.5">
      <c r="A24" s="194" t="s">
        <v>61</v>
      </c>
      <c r="B24" s="195" t="s">
        <v>62</v>
      </c>
      <c r="C24" s="195" t="s">
        <v>63</v>
      </c>
      <c r="D24" s="195" t="s">
        <v>64</v>
      </c>
      <c r="E24" s="195" t="s">
        <v>666</v>
      </c>
      <c r="F24" s="195" t="s">
        <v>667</v>
      </c>
      <c r="G24" s="195" t="s">
        <v>75</v>
      </c>
      <c r="H24" s="72" t="s">
        <v>76</v>
      </c>
    </row>
    <row r="25" spans="1:9" s="215" customFormat="1" ht="20.149999999999999" customHeight="1" x14ac:dyDescent="0.45">
      <c r="A25" s="113" t="s">
        <v>709</v>
      </c>
      <c r="B25" s="216" t="s">
        <v>712</v>
      </c>
      <c r="C25" s="216" t="s">
        <v>714</v>
      </c>
      <c r="D25" s="199" t="s">
        <v>715</v>
      </c>
      <c r="E25" s="202">
        <v>480</v>
      </c>
      <c r="F25" s="102"/>
      <c r="G25" s="199"/>
      <c r="H25" s="106">
        <f t="shared" ref="H25:H28" si="0">G25/E25</f>
        <v>0</v>
      </c>
    </row>
    <row r="26" spans="1:9" s="215" customFormat="1" ht="20.149999999999999" customHeight="1" x14ac:dyDescent="0.45">
      <c r="A26" s="113" t="s">
        <v>710</v>
      </c>
      <c r="B26" s="198" t="s">
        <v>713</v>
      </c>
      <c r="C26" s="198" t="s">
        <v>687</v>
      </c>
      <c r="D26" s="199" t="s">
        <v>114</v>
      </c>
      <c r="E26" s="199">
        <v>70</v>
      </c>
      <c r="F26" s="202"/>
      <c r="G26" s="199"/>
      <c r="H26" s="106">
        <f t="shared" si="0"/>
        <v>0</v>
      </c>
    </row>
    <row r="27" spans="1:9" s="215" customFormat="1" ht="20.149999999999999" customHeight="1" x14ac:dyDescent="0.45">
      <c r="A27" s="113" t="s">
        <v>711</v>
      </c>
      <c r="B27" s="198" t="s">
        <v>254</v>
      </c>
      <c r="C27" s="198" t="s">
        <v>714</v>
      </c>
      <c r="D27" s="199" t="s">
        <v>715</v>
      </c>
      <c r="E27" s="199">
        <v>480</v>
      </c>
      <c r="F27" s="199"/>
      <c r="G27" s="199"/>
      <c r="H27" s="106">
        <f t="shared" si="0"/>
        <v>0</v>
      </c>
    </row>
    <row r="28" spans="1:9" s="215" customFormat="1" ht="20.149999999999999" customHeight="1" x14ac:dyDescent="0.45">
      <c r="A28" s="217"/>
      <c r="B28" s="198"/>
      <c r="C28" s="198"/>
      <c r="D28" s="199"/>
      <c r="E28" s="210">
        <f>SUM(E25:E27)</f>
        <v>1030</v>
      </c>
      <c r="F28" s="199"/>
      <c r="G28" s="210">
        <f>SUM(G25:G27)</f>
        <v>0</v>
      </c>
      <c r="H28" s="112">
        <f t="shared" si="0"/>
        <v>0</v>
      </c>
    </row>
    <row r="29" spans="1:9" s="215" customFormat="1" ht="20.149999999999999" customHeight="1" x14ac:dyDescent="0.45">
      <c r="A29" s="113"/>
      <c r="B29" s="198"/>
      <c r="C29" s="198"/>
      <c r="D29" s="199"/>
      <c r="E29" s="199"/>
      <c r="F29" s="199"/>
      <c r="G29" s="199"/>
      <c r="H29" s="106"/>
    </row>
    <row r="30" spans="1:9" s="215" customFormat="1" ht="20.149999999999999" customHeight="1" x14ac:dyDescent="0.45">
      <c r="A30" s="217"/>
      <c r="B30" s="198"/>
      <c r="C30" s="198"/>
      <c r="D30" s="199"/>
      <c r="E30" s="199"/>
      <c r="F30" s="199"/>
      <c r="G30" s="199"/>
      <c r="H30" s="106"/>
    </row>
    <row r="31" spans="1:9" s="215" customFormat="1" ht="20.149999999999999" customHeight="1" x14ac:dyDescent="0.45">
      <c r="A31" s="113"/>
      <c r="B31" s="198"/>
      <c r="C31" s="198"/>
      <c r="D31" s="199"/>
      <c r="E31" s="199"/>
      <c r="F31" s="199"/>
      <c r="G31" s="199"/>
      <c r="H31" s="106"/>
    </row>
    <row r="32" spans="1:9" s="215" customFormat="1" ht="20.149999999999999" customHeight="1" x14ac:dyDescent="0.45">
      <c r="A32" s="217"/>
      <c r="B32" s="198"/>
      <c r="C32" s="198"/>
      <c r="D32" s="199"/>
      <c r="E32" s="199"/>
      <c r="F32" s="199"/>
      <c r="G32" s="199"/>
      <c r="H32" s="106"/>
    </row>
    <row r="33" spans="1:8" s="223" customFormat="1" ht="20.149999999999999" customHeight="1" thickBot="1" x14ac:dyDescent="0.5">
      <c r="A33" s="218"/>
      <c r="B33" s="219"/>
      <c r="C33" s="220"/>
      <c r="D33" s="221"/>
      <c r="E33" s="221"/>
      <c r="F33" s="221"/>
      <c r="G33" s="221"/>
      <c r="H33" s="222"/>
    </row>
    <row r="34" spans="1:8" ht="15.5" x14ac:dyDescent="0.35">
      <c r="A34" s="224"/>
      <c r="B34" s="224"/>
      <c r="C34" s="138"/>
      <c r="D34" s="138"/>
      <c r="E34" s="138"/>
      <c r="F34" s="138"/>
      <c r="G34" s="138"/>
      <c r="H34" s="138"/>
    </row>
    <row r="35" spans="1:8" x14ac:dyDescent="0.35">
      <c r="A35" s="206"/>
      <c r="B35" s="206"/>
    </row>
    <row r="36" spans="1:8" x14ac:dyDescent="0.35">
      <c r="A36" s="206"/>
      <c r="B36" s="206"/>
    </row>
    <row r="37" spans="1:8" x14ac:dyDescent="0.35">
      <c r="A37" s="207"/>
      <c r="B37" s="207"/>
    </row>
    <row r="38" spans="1:8" x14ac:dyDescent="0.35">
      <c r="A38" s="206"/>
      <c r="B38" s="206"/>
    </row>
    <row r="39" spans="1:8" x14ac:dyDescent="0.35">
      <c r="A39" s="206"/>
      <c r="B39" s="206"/>
    </row>
    <row r="40" spans="1:8" x14ac:dyDescent="0.35">
      <c r="A40" s="207"/>
      <c r="B40" s="207"/>
    </row>
    <row r="41" spans="1:8" x14ac:dyDescent="0.35">
      <c r="A41" s="207"/>
      <c r="B41" s="207"/>
    </row>
    <row r="42" spans="1:8" x14ac:dyDescent="0.35">
      <c r="A42" s="207"/>
      <c r="B42" s="207"/>
    </row>
    <row r="43" spans="1:8" x14ac:dyDescent="0.35">
      <c r="A43" s="207"/>
      <c r="B43" s="207"/>
    </row>
    <row r="44" spans="1:8" x14ac:dyDescent="0.35">
      <c r="A44" s="207"/>
      <c r="B44" s="207"/>
    </row>
    <row r="45" spans="1:8" x14ac:dyDescent="0.35">
      <c r="A45" s="207"/>
      <c r="B45" s="207"/>
    </row>
    <row r="46" spans="1:8" x14ac:dyDescent="0.35">
      <c r="A46" s="208"/>
      <c r="B46" s="208"/>
    </row>
    <row r="47" spans="1:8" x14ac:dyDescent="0.35">
      <c r="A47" s="206"/>
      <c r="B47" s="206"/>
    </row>
    <row r="48" spans="1:8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6"/>
      <c r="B51" s="206"/>
    </row>
    <row r="52" spans="1:2" x14ac:dyDescent="0.35">
      <c r="A52" s="206"/>
      <c r="B52" s="206"/>
    </row>
    <row r="53" spans="1:2" x14ac:dyDescent="0.35">
      <c r="A53" s="206"/>
      <c r="B53" s="206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207"/>
      <c r="B57" s="207"/>
    </row>
    <row r="58" spans="1:2" x14ac:dyDescent="0.35">
      <c r="A58" s="207"/>
      <c r="B58" s="207"/>
    </row>
    <row r="59" spans="1:2" x14ac:dyDescent="0.35">
      <c r="A59" s="207"/>
      <c r="B59" s="207"/>
    </row>
    <row r="60" spans="1:2" x14ac:dyDescent="0.35">
      <c r="A60" s="96"/>
      <c r="B60" s="96"/>
    </row>
    <row r="61" spans="1:2" x14ac:dyDescent="0.35">
      <c r="A61" s="96"/>
      <c r="B61" s="96"/>
    </row>
    <row r="77" spans="1:2" x14ac:dyDescent="0.35">
      <c r="A77" s="209"/>
      <c r="B77" s="209"/>
    </row>
    <row r="78" spans="1:2" x14ac:dyDescent="0.35">
      <c r="A78" s="96"/>
      <c r="B78" s="96"/>
    </row>
    <row r="79" spans="1:2" x14ac:dyDescent="0.35">
      <c r="A79" s="206"/>
      <c r="B79" s="206"/>
    </row>
    <row r="80" spans="1:2" x14ac:dyDescent="0.35">
      <c r="A80" s="207" t="s">
        <v>668</v>
      </c>
      <c r="B80" s="20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9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DAC39-7C89-45DD-A4D1-A836376D7338}">
  <sheetPr>
    <pageSetUpPr fitToPage="1"/>
  </sheetPr>
  <dimension ref="A1:M80"/>
  <sheetViews>
    <sheetView zoomScale="80" zoomScaleNormal="80" workbookViewId="0">
      <selection activeCell="C14" sqref="C14:D21"/>
    </sheetView>
  </sheetViews>
  <sheetFormatPr defaultColWidth="9.1796875" defaultRowHeight="14.5" x14ac:dyDescent="0.35"/>
  <cols>
    <col min="1" max="1" width="12.726562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2.1796875" style="4" bestFit="1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5.5" x14ac:dyDescent="0.35">
      <c r="A5" s="299" t="s">
        <v>674</v>
      </c>
      <c r="B5" s="299"/>
      <c r="C5" s="299"/>
      <c r="D5" s="267" t="s">
        <v>675</v>
      </c>
      <c r="E5" s="267"/>
      <c r="F5" s="267"/>
      <c r="G5" s="267"/>
      <c r="H5" s="267"/>
      <c r="I5" s="212" t="s">
        <v>660</v>
      </c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.5" thickBot="1" x14ac:dyDescent="0.4">
      <c r="A7" s="325" t="s">
        <v>2</v>
      </c>
      <c r="B7" s="326"/>
      <c r="C7" s="326"/>
      <c r="D7" s="327"/>
      <c r="E7" s="180"/>
      <c r="F7" s="328" t="s">
        <v>14</v>
      </c>
      <c r="G7" s="329"/>
      <c r="H7" s="330"/>
      <c r="I7" s="160"/>
    </row>
    <row r="8" spans="1:13" s="215" customFormat="1" ht="20.149999999999999" customHeight="1" thickBot="1" x14ac:dyDescent="0.5">
      <c r="A8" s="319" t="s">
        <v>556</v>
      </c>
      <c r="B8" s="320"/>
      <c r="C8" s="279" t="s">
        <v>730</v>
      </c>
      <c r="D8" s="321"/>
      <c r="E8" s="180"/>
      <c r="F8" s="182" t="s">
        <v>8</v>
      </c>
      <c r="G8" s="213" t="s">
        <v>15</v>
      </c>
      <c r="H8" s="214" t="s">
        <v>16</v>
      </c>
      <c r="I8" s="160"/>
    </row>
    <row r="9" spans="1:13" s="215" customFormat="1" ht="20.149999999999999" customHeight="1" x14ac:dyDescent="0.45">
      <c r="A9" s="319" t="s">
        <v>558</v>
      </c>
      <c r="B9" s="320"/>
      <c r="C9" s="279" t="s">
        <v>974</v>
      </c>
      <c r="D9" s="321"/>
      <c r="E9" s="180"/>
      <c r="F9" s="184" t="s">
        <v>570</v>
      </c>
      <c r="G9" s="185">
        <v>1175</v>
      </c>
      <c r="H9" s="186"/>
      <c r="I9" s="160"/>
    </row>
    <row r="10" spans="1:13" s="215" customFormat="1" ht="20.149999999999999" customHeight="1" x14ac:dyDescent="0.45">
      <c r="A10" s="319" t="s">
        <v>560</v>
      </c>
      <c r="B10" s="320"/>
      <c r="C10" s="279">
        <v>22891014</v>
      </c>
      <c r="D10" s="321"/>
      <c r="E10" s="180"/>
      <c r="F10" s="188" t="s">
        <v>19</v>
      </c>
      <c r="G10" s="185">
        <v>1652</v>
      </c>
      <c r="H10" s="186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2" t="s">
        <v>728</v>
      </c>
      <c r="D11" s="324"/>
      <c r="E11" s="180"/>
      <c r="F11" s="188" t="s">
        <v>20</v>
      </c>
      <c r="G11" s="185">
        <v>115</v>
      </c>
      <c r="H11" s="186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8" t="s">
        <v>21</v>
      </c>
      <c r="G12" s="185">
        <v>7.2</v>
      </c>
      <c r="H12" s="186"/>
      <c r="I12" s="160"/>
    </row>
    <row r="13" spans="1:13" s="215" customFormat="1" ht="18.5" x14ac:dyDescent="0.45">
      <c r="A13" s="325" t="s">
        <v>555</v>
      </c>
      <c r="B13" s="326"/>
      <c r="C13" s="326"/>
      <c r="D13" s="327"/>
      <c r="E13" s="180"/>
      <c r="F13" s="188" t="s">
        <v>573</v>
      </c>
      <c r="G13" s="185"/>
      <c r="H13" s="186"/>
      <c r="I13" s="160"/>
    </row>
    <row r="14" spans="1:13" s="215" customFormat="1" ht="20.149999999999999" customHeight="1" x14ac:dyDescent="0.45">
      <c r="A14" s="311" t="s">
        <v>557</v>
      </c>
      <c r="B14" s="312"/>
      <c r="C14" s="279" t="s">
        <v>975</v>
      </c>
      <c r="D14" s="321"/>
      <c r="E14" s="180"/>
      <c r="F14" s="188" t="s">
        <v>28</v>
      </c>
      <c r="G14" s="185">
        <v>0.5</v>
      </c>
      <c r="H14" s="186"/>
      <c r="I14" s="160"/>
    </row>
    <row r="15" spans="1:13" s="215" customFormat="1" ht="20.149999999999999" customHeight="1" thickBot="1" x14ac:dyDescent="0.5">
      <c r="A15" s="311" t="s">
        <v>664</v>
      </c>
      <c r="B15" s="312"/>
      <c r="C15" s="313">
        <v>56</v>
      </c>
      <c r="D15" s="314"/>
      <c r="E15" s="180"/>
      <c r="F15" s="190"/>
      <c r="G15" s="191"/>
      <c r="H15" s="192"/>
      <c r="I15" s="160"/>
    </row>
    <row r="16" spans="1:13" s="215" customFormat="1" ht="20.149999999999999" customHeight="1" x14ac:dyDescent="0.45">
      <c r="A16" s="311" t="s">
        <v>617</v>
      </c>
      <c r="B16" s="312"/>
      <c r="C16" s="313">
        <v>0.33</v>
      </c>
      <c r="D16" s="314"/>
      <c r="E16" s="180"/>
      <c r="F16" s="180"/>
      <c r="G16" s="180"/>
      <c r="H16" s="180"/>
      <c r="I16" s="160"/>
    </row>
    <row r="17" spans="1:9" s="215" customFormat="1" ht="20.149999999999999" customHeight="1" x14ac:dyDescent="0.45">
      <c r="A17" s="311" t="s">
        <v>618</v>
      </c>
      <c r="B17" s="312"/>
      <c r="C17" s="313">
        <v>1725</v>
      </c>
      <c r="D17" s="314"/>
      <c r="E17" s="180"/>
      <c r="F17" s="180"/>
      <c r="G17" s="180"/>
      <c r="H17" s="180"/>
      <c r="I17" s="160"/>
    </row>
    <row r="18" spans="1:9" s="215" customFormat="1" ht="20.149999999999999" customHeight="1" x14ac:dyDescent="0.45">
      <c r="A18" s="311" t="s">
        <v>619</v>
      </c>
      <c r="B18" s="312"/>
      <c r="C18" s="313">
        <v>1</v>
      </c>
      <c r="D18" s="314"/>
      <c r="E18" s="180"/>
      <c r="F18" s="180"/>
      <c r="G18" s="180"/>
      <c r="H18" s="180"/>
      <c r="I18" s="160"/>
    </row>
    <row r="19" spans="1:9" s="215" customFormat="1" ht="20.149999999999999" customHeight="1" x14ac:dyDescent="0.45">
      <c r="A19" s="311" t="s">
        <v>620</v>
      </c>
      <c r="B19" s="312"/>
      <c r="C19" s="313">
        <v>115</v>
      </c>
      <c r="D19" s="314"/>
      <c r="E19" s="180"/>
      <c r="F19" s="180"/>
      <c r="G19" s="180"/>
      <c r="H19" s="180"/>
      <c r="I19" s="160"/>
    </row>
    <row r="20" spans="1:9" s="215" customFormat="1" ht="20.149999999999999" customHeight="1" x14ac:dyDescent="0.45">
      <c r="A20" s="311" t="s">
        <v>622</v>
      </c>
      <c r="B20" s="312"/>
      <c r="C20" s="313">
        <v>3.5</v>
      </c>
      <c r="D20" s="314"/>
      <c r="E20" s="180"/>
      <c r="F20" s="180"/>
      <c r="G20" s="180"/>
      <c r="H20" s="180"/>
      <c r="I20" s="160"/>
    </row>
    <row r="21" spans="1:9" s="215" customFormat="1" ht="20.149999999999999" customHeight="1" thickBot="1" x14ac:dyDescent="0.5">
      <c r="A21" s="315" t="s">
        <v>665</v>
      </c>
      <c r="B21" s="316"/>
      <c r="C21" s="317">
        <v>1</v>
      </c>
      <c r="D21" s="318"/>
      <c r="E21" s="180"/>
      <c r="F21" s="180"/>
      <c r="G21" s="180"/>
      <c r="H21" s="180"/>
      <c r="I21" s="160"/>
    </row>
    <row r="22" spans="1:9" s="215" customFormat="1" ht="18.5" x14ac:dyDescent="0.45">
      <c r="A22" s="180"/>
      <c r="B22" s="180"/>
      <c r="C22" s="180"/>
      <c r="D22" s="180"/>
      <c r="E22" s="180"/>
      <c r="F22" s="180"/>
      <c r="G22" s="180"/>
      <c r="H22" s="180"/>
      <c r="I22" s="160"/>
    </row>
    <row r="23" spans="1:9" s="215" customFormat="1" ht="19" thickBot="1" x14ac:dyDescent="0.5">
      <c r="A23" s="180"/>
      <c r="B23" s="180"/>
      <c r="C23" s="180"/>
      <c r="D23" s="180"/>
      <c r="E23" s="180"/>
      <c r="F23" s="180"/>
      <c r="G23" s="180"/>
      <c r="H23" s="180"/>
      <c r="I23" s="160"/>
    </row>
    <row r="24" spans="1:9" s="215" customFormat="1" ht="36.5" thickBot="1" x14ac:dyDescent="0.5">
      <c r="A24" s="194" t="s">
        <v>61</v>
      </c>
      <c r="B24" s="195" t="s">
        <v>62</v>
      </c>
      <c r="C24" s="195" t="s">
        <v>63</v>
      </c>
      <c r="D24" s="195" t="s">
        <v>64</v>
      </c>
      <c r="E24" s="195" t="s">
        <v>666</v>
      </c>
      <c r="F24" s="195" t="s">
        <v>667</v>
      </c>
      <c r="G24" s="195" t="s">
        <v>75</v>
      </c>
      <c r="H24" s="72" t="s">
        <v>76</v>
      </c>
    </row>
    <row r="25" spans="1:9" s="215" customFormat="1" ht="20.149999999999999" customHeight="1" x14ac:dyDescent="0.45">
      <c r="A25" s="113" t="s">
        <v>716</v>
      </c>
      <c r="B25" s="216" t="s">
        <v>424</v>
      </c>
      <c r="C25" s="216" t="s">
        <v>714</v>
      </c>
      <c r="D25" s="199" t="s">
        <v>715</v>
      </c>
      <c r="E25" s="202">
        <v>450</v>
      </c>
      <c r="F25" s="102"/>
      <c r="G25" s="199"/>
      <c r="H25" s="106">
        <f t="shared" ref="H25:H31" si="0">G25/E25</f>
        <v>0</v>
      </c>
    </row>
    <row r="26" spans="1:9" s="215" customFormat="1" ht="20.149999999999999" customHeight="1" x14ac:dyDescent="0.45">
      <c r="A26" s="113" t="s">
        <v>717</v>
      </c>
      <c r="B26" s="198" t="s">
        <v>722</v>
      </c>
      <c r="C26" s="198" t="s">
        <v>687</v>
      </c>
      <c r="D26" s="199" t="s">
        <v>114</v>
      </c>
      <c r="E26" s="199">
        <v>70</v>
      </c>
      <c r="F26" s="202"/>
      <c r="G26" s="199"/>
      <c r="H26" s="106">
        <f t="shared" si="0"/>
        <v>0</v>
      </c>
    </row>
    <row r="27" spans="1:9" s="215" customFormat="1" ht="20.149999999999999" customHeight="1" x14ac:dyDescent="0.45">
      <c r="A27" s="113" t="s">
        <v>718</v>
      </c>
      <c r="B27" s="198" t="s">
        <v>723</v>
      </c>
      <c r="C27" s="198" t="s">
        <v>707</v>
      </c>
      <c r="D27" s="199" t="s">
        <v>114</v>
      </c>
      <c r="E27" s="199">
        <v>40</v>
      </c>
      <c r="F27" s="199"/>
      <c r="G27" s="199"/>
      <c r="H27" s="106">
        <f t="shared" si="0"/>
        <v>0</v>
      </c>
    </row>
    <row r="28" spans="1:9" s="215" customFormat="1" ht="20.149999999999999" customHeight="1" x14ac:dyDescent="0.45">
      <c r="A28" s="113" t="s">
        <v>719</v>
      </c>
      <c r="B28" s="198" t="s">
        <v>436</v>
      </c>
      <c r="C28" s="198" t="s">
        <v>707</v>
      </c>
      <c r="D28" s="199" t="s">
        <v>114</v>
      </c>
      <c r="E28" s="199">
        <v>40</v>
      </c>
      <c r="F28" s="199"/>
      <c r="G28" s="199"/>
      <c r="H28" s="106">
        <f t="shared" si="0"/>
        <v>0</v>
      </c>
    </row>
    <row r="29" spans="1:9" s="215" customFormat="1" ht="20.149999999999999" customHeight="1" x14ac:dyDescent="0.45">
      <c r="A29" s="113" t="s">
        <v>720</v>
      </c>
      <c r="B29" s="198" t="s">
        <v>724</v>
      </c>
      <c r="C29" s="198"/>
      <c r="D29" s="199"/>
      <c r="E29" s="199">
        <v>125</v>
      </c>
      <c r="F29" s="199"/>
      <c r="G29" s="199"/>
      <c r="H29" s="106">
        <f t="shared" si="0"/>
        <v>0</v>
      </c>
    </row>
    <row r="30" spans="1:9" s="215" customFormat="1" ht="20.149999999999999" customHeight="1" x14ac:dyDescent="0.45">
      <c r="A30" s="113" t="s">
        <v>721</v>
      </c>
      <c r="B30" s="216" t="s">
        <v>424</v>
      </c>
      <c r="C30" s="216" t="s">
        <v>714</v>
      </c>
      <c r="D30" s="199" t="s">
        <v>715</v>
      </c>
      <c r="E30" s="202">
        <v>450</v>
      </c>
      <c r="F30" s="199"/>
      <c r="G30" s="199"/>
      <c r="H30" s="106">
        <f t="shared" si="0"/>
        <v>0</v>
      </c>
    </row>
    <row r="31" spans="1:9" s="215" customFormat="1" ht="20.149999999999999" customHeight="1" x14ac:dyDescent="0.45">
      <c r="A31" s="113"/>
      <c r="B31" s="198"/>
      <c r="C31" s="198"/>
      <c r="D31" s="199"/>
      <c r="E31" s="210">
        <f>SUM(E25:E30)</f>
        <v>1175</v>
      </c>
      <c r="F31" s="199"/>
      <c r="G31" s="210">
        <f>SUM(G25:G30)</f>
        <v>0</v>
      </c>
      <c r="H31" s="112">
        <f t="shared" si="0"/>
        <v>0</v>
      </c>
    </row>
    <row r="32" spans="1:9" s="215" customFormat="1" ht="20.149999999999999" customHeight="1" x14ac:dyDescent="0.45">
      <c r="A32" s="217"/>
      <c r="B32" s="198"/>
      <c r="C32" s="198"/>
      <c r="D32" s="199"/>
      <c r="E32" s="199"/>
      <c r="F32" s="199"/>
      <c r="G32" s="199"/>
      <c r="H32" s="106"/>
    </row>
    <row r="33" spans="1:8" s="223" customFormat="1" ht="20.149999999999999" customHeight="1" thickBot="1" x14ac:dyDescent="0.5">
      <c r="A33" s="218"/>
      <c r="B33" s="219"/>
      <c r="C33" s="220"/>
      <c r="D33" s="221"/>
      <c r="E33" s="221"/>
      <c r="F33" s="221"/>
      <c r="G33" s="221"/>
      <c r="H33" s="222"/>
    </row>
    <row r="34" spans="1:8" ht="15.5" x14ac:dyDescent="0.35">
      <c r="A34" s="224"/>
      <c r="B34" s="224"/>
      <c r="C34" s="138"/>
      <c r="D34" s="138"/>
      <c r="E34" s="138"/>
      <c r="F34" s="138"/>
      <c r="G34" s="138"/>
      <c r="H34" s="138"/>
    </row>
    <row r="35" spans="1:8" x14ac:dyDescent="0.35">
      <c r="A35" s="206"/>
      <c r="B35" s="206"/>
    </row>
    <row r="36" spans="1:8" x14ac:dyDescent="0.35">
      <c r="A36" s="206"/>
      <c r="B36" s="206"/>
    </row>
    <row r="37" spans="1:8" x14ac:dyDescent="0.35">
      <c r="A37" s="207"/>
      <c r="B37" s="207"/>
    </row>
    <row r="38" spans="1:8" x14ac:dyDescent="0.35">
      <c r="A38" s="206"/>
      <c r="B38" s="206"/>
    </row>
    <row r="39" spans="1:8" x14ac:dyDescent="0.35">
      <c r="A39" s="206"/>
      <c r="B39" s="206"/>
    </row>
    <row r="40" spans="1:8" x14ac:dyDescent="0.35">
      <c r="A40" s="207"/>
      <c r="B40" s="207"/>
    </row>
    <row r="41" spans="1:8" x14ac:dyDescent="0.35">
      <c r="A41" s="207"/>
      <c r="B41" s="207"/>
    </row>
    <row r="42" spans="1:8" x14ac:dyDescent="0.35">
      <c r="A42" s="207"/>
      <c r="B42" s="207"/>
    </row>
    <row r="43" spans="1:8" x14ac:dyDescent="0.35">
      <c r="A43" s="207"/>
      <c r="B43" s="207"/>
    </row>
    <row r="44" spans="1:8" x14ac:dyDescent="0.35">
      <c r="A44" s="207"/>
      <c r="B44" s="207"/>
    </row>
    <row r="45" spans="1:8" x14ac:dyDescent="0.35">
      <c r="A45" s="207"/>
      <c r="B45" s="207"/>
    </row>
    <row r="46" spans="1:8" x14ac:dyDescent="0.35">
      <c r="A46" s="208"/>
      <c r="B46" s="208"/>
    </row>
    <row r="47" spans="1:8" x14ac:dyDescent="0.35">
      <c r="A47" s="206"/>
      <c r="B47" s="206"/>
    </row>
    <row r="48" spans="1:8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6"/>
      <c r="B51" s="206"/>
    </row>
    <row r="52" spans="1:2" x14ac:dyDescent="0.35">
      <c r="A52" s="206"/>
      <c r="B52" s="206"/>
    </row>
    <row r="53" spans="1:2" x14ac:dyDescent="0.35">
      <c r="A53" s="206"/>
      <c r="B53" s="206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207"/>
      <c r="B57" s="207"/>
    </row>
    <row r="58" spans="1:2" x14ac:dyDescent="0.35">
      <c r="A58" s="207"/>
      <c r="B58" s="207"/>
    </row>
    <row r="59" spans="1:2" x14ac:dyDescent="0.35">
      <c r="A59" s="207"/>
      <c r="B59" s="207"/>
    </row>
    <row r="60" spans="1:2" x14ac:dyDescent="0.35">
      <c r="A60" s="96"/>
      <c r="B60" s="96"/>
    </row>
    <row r="61" spans="1:2" x14ac:dyDescent="0.35">
      <c r="A61" s="96"/>
      <c r="B61" s="96"/>
    </row>
    <row r="77" spans="1:2" x14ac:dyDescent="0.35">
      <c r="A77" s="209"/>
      <c r="B77" s="209"/>
    </row>
    <row r="78" spans="1:2" x14ac:dyDescent="0.35">
      <c r="A78" s="96"/>
      <c r="B78" s="96"/>
    </row>
    <row r="79" spans="1:2" x14ac:dyDescent="0.35">
      <c r="A79" s="206"/>
      <c r="B79" s="206"/>
    </row>
    <row r="80" spans="1:2" x14ac:dyDescent="0.35">
      <c r="A80" s="207" t="s">
        <v>668</v>
      </c>
      <c r="B80" s="20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honeticPr fontId="29" type="noConversion"/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80325-4EE3-4058-A310-02936CC2E141}">
  <sheetPr>
    <pageSetUpPr fitToPage="1"/>
  </sheetPr>
  <dimension ref="A1:M80"/>
  <sheetViews>
    <sheetView zoomScale="80" zoomScaleNormal="80" workbookViewId="0">
      <selection activeCell="C9" sqref="C9:D9"/>
    </sheetView>
  </sheetViews>
  <sheetFormatPr defaultColWidth="9.1796875" defaultRowHeight="14.5" x14ac:dyDescent="0.35"/>
  <cols>
    <col min="1" max="1" width="12.726562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2.1796875" style="4" bestFit="1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3" ht="17.5" x14ac:dyDescent="0.35">
      <c r="A5" s="299" t="s">
        <v>676</v>
      </c>
      <c r="B5" s="299"/>
      <c r="C5" s="299"/>
      <c r="D5" s="267" t="s">
        <v>727</v>
      </c>
      <c r="E5" s="267"/>
      <c r="F5" s="267"/>
      <c r="G5" s="267"/>
      <c r="H5" s="267"/>
      <c r="I5" s="160"/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.5" thickBot="1" x14ac:dyDescent="0.4">
      <c r="A7" s="325" t="s">
        <v>2</v>
      </c>
      <c r="B7" s="326"/>
      <c r="C7" s="326"/>
      <c r="D7" s="327"/>
      <c r="E7" s="180"/>
      <c r="F7" s="328" t="s">
        <v>14</v>
      </c>
      <c r="G7" s="329"/>
      <c r="H7" s="330"/>
      <c r="I7" s="160"/>
    </row>
    <row r="8" spans="1:13" s="215" customFormat="1" ht="20.149999999999999" customHeight="1" thickBot="1" x14ac:dyDescent="0.5">
      <c r="A8" s="319" t="s">
        <v>556</v>
      </c>
      <c r="B8" s="320"/>
      <c r="C8" s="279" t="s">
        <v>730</v>
      </c>
      <c r="D8" s="321"/>
      <c r="E8" s="180"/>
      <c r="F8" s="182" t="s">
        <v>8</v>
      </c>
      <c r="G8" s="213" t="s">
        <v>15</v>
      </c>
      <c r="H8" s="214" t="s">
        <v>16</v>
      </c>
      <c r="I8" s="160"/>
    </row>
    <row r="9" spans="1:13" s="215" customFormat="1" ht="20.149999999999999" customHeight="1" x14ac:dyDescent="0.45">
      <c r="A9" s="319" t="s">
        <v>558</v>
      </c>
      <c r="B9" s="320"/>
      <c r="C9" s="279" t="s">
        <v>733</v>
      </c>
      <c r="D9" s="321"/>
      <c r="E9" s="180"/>
      <c r="F9" s="184" t="s">
        <v>570</v>
      </c>
      <c r="G9" s="185">
        <v>425</v>
      </c>
      <c r="H9" s="186"/>
      <c r="I9" s="160"/>
    </row>
    <row r="10" spans="1:13" s="215" customFormat="1" ht="20.149999999999999" customHeight="1" x14ac:dyDescent="0.45">
      <c r="A10" s="319" t="s">
        <v>560</v>
      </c>
      <c r="B10" s="320"/>
      <c r="C10" s="279"/>
      <c r="D10" s="321"/>
      <c r="E10" s="180"/>
      <c r="F10" s="188" t="s">
        <v>19</v>
      </c>
      <c r="G10" s="185">
        <v>1156</v>
      </c>
      <c r="H10" s="186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2" t="s">
        <v>728</v>
      </c>
      <c r="D11" s="324"/>
      <c r="E11" s="180"/>
      <c r="F11" s="188" t="s">
        <v>20</v>
      </c>
      <c r="G11" s="185">
        <v>115</v>
      </c>
      <c r="H11" s="186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8" t="s">
        <v>21</v>
      </c>
      <c r="G12" s="185">
        <v>2</v>
      </c>
      <c r="H12" s="186"/>
      <c r="I12" s="160"/>
    </row>
    <row r="13" spans="1:13" s="215" customFormat="1" ht="18.5" x14ac:dyDescent="0.45">
      <c r="A13" s="325" t="s">
        <v>555</v>
      </c>
      <c r="B13" s="326"/>
      <c r="C13" s="326"/>
      <c r="D13" s="327"/>
      <c r="E13" s="180"/>
      <c r="F13" s="188" t="s">
        <v>573</v>
      </c>
      <c r="G13" s="185"/>
      <c r="H13" s="186"/>
      <c r="I13" s="160"/>
    </row>
    <row r="14" spans="1:13" s="215" customFormat="1" ht="20.149999999999999" customHeight="1" x14ac:dyDescent="0.45">
      <c r="A14" s="311" t="s">
        <v>557</v>
      </c>
      <c r="B14" s="312"/>
      <c r="C14" s="279"/>
      <c r="D14" s="321"/>
      <c r="E14" s="180"/>
      <c r="F14" s="188" t="s">
        <v>28</v>
      </c>
      <c r="G14" s="185">
        <v>0.3</v>
      </c>
      <c r="H14" s="186"/>
      <c r="I14" s="160"/>
    </row>
    <row r="15" spans="1:13" s="215" customFormat="1" ht="20.149999999999999" customHeight="1" thickBot="1" x14ac:dyDescent="0.5">
      <c r="A15" s="311" t="s">
        <v>664</v>
      </c>
      <c r="B15" s="312"/>
      <c r="C15" s="313"/>
      <c r="D15" s="314"/>
      <c r="E15" s="180"/>
      <c r="F15" s="190"/>
      <c r="G15" s="191"/>
      <c r="H15" s="192"/>
      <c r="I15" s="160"/>
    </row>
    <row r="16" spans="1:13" s="215" customFormat="1" ht="20.149999999999999" customHeight="1" x14ac:dyDescent="0.45">
      <c r="A16" s="311" t="s">
        <v>617</v>
      </c>
      <c r="B16" s="312"/>
      <c r="C16" s="313">
        <v>0.09</v>
      </c>
      <c r="D16" s="314"/>
      <c r="E16" s="180"/>
      <c r="F16" s="180"/>
      <c r="G16" s="180"/>
      <c r="H16" s="180"/>
      <c r="I16" s="160"/>
    </row>
    <row r="17" spans="1:9" s="215" customFormat="1" ht="20.149999999999999" customHeight="1" x14ac:dyDescent="0.45">
      <c r="A17" s="311" t="s">
        <v>618</v>
      </c>
      <c r="B17" s="312"/>
      <c r="C17" s="313">
        <v>1300</v>
      </c>
      <c r="D17" s="314"/>
      <c r="E17" s="180"/>
      <c r="F17" s="180"/>
      <c r="G17" s="180"/>
      <c r="H17" s="180"/>
      <c r="I17" s="160"/>
    </row>
    <row r="18" spans="1:9" s="215" customFormat="1" ht="20.149999999999999" customHeight="1" x14ac:dyDescent="0.45">
      <c r="A18" s="311" t="s">
        <v>619</v>
      </c>
      <c r="B18" s="312"/>
      <c r="C18" s="313">
        <v>1</v>
      </c>
      <c r="D18" s="314"/>
      <c r="E18" s="180"/>
      <c r="F18" s="180"/>
      <c r="G18" s="180"/>
      <c r="H18" s="180"/>
      <c r="I18" s="160"/>
    </row>
    <row r="19" spans="1:9" s="215" customFormat="1" ht="20.149999999999999" customHeight="1" x14ac:dyDescent="0.45">
      <c r="A19" s="311" t="s">
        <v>620</v>
      </c>
      <c r="B19" s="312"/>
      <c r="C19" s="313">
        <v>115</v>
      </c>
      <c r="D19" s="314"/>
      <c r="E19" s="180"/>
      <c r="F19" s="180"/>
      <c r="G19" s="180"/>
      <c r="H19" s="180"/>
      <c r="I19" s="160"/>
    </row>
    <row r="20" spans="1:9" s="215" customFormat="1" ht="20.149999999999999" customHeight="1" x14ac:dyDescent="0.45">
      <c r="A20" s="311" t="s">
        <v>622</v>
      </c>
      <c r="B20" s="312"/>
      <c r="C20" s="313">
        <v>2</v>
      </c>
      <c r="D20" s="314"/>
      <c r="E20" s="180"/>
      <c r="F20" s="180"/>
      <c r="G20" s="180"/>
      <c r="H20" s="180"/>
      <c r="I20" s="160"/>
    </row>
    <row r="21" spans="1:9" s="215" customFormat="1" ht="20.149999999999999" customHeight="1" thickBot="1" x14ac:dyDescent="0.5">
      <c r="A21" s="315" t="s">
        <v>665</v>
      </c>
      <c r="B21" s="316"/>
      <c r="C21" s="317"/>
      <c r="D21" s="318"/>
      <c r="E21" s="180"/>
      <c r="F21" s="180"/>
      <c r="G21" s="180"/>
      <c r="H21" s="180"/>
      <c r="I21" s="160"/>
    </row>
    <row r="22" spans="1:9" s="215" customFormat="1" ht="18.5" x14ac:dyDescent="0.45">
      <c r="A22" s="180"/>
      <c r="B22" s="180"/>
      <c r="C22" s="180"/>
      <c r="D22" s="180"/>
      <c r="E22" s="180"/>
      <c r="F22" s="180"/>
      <c r="G22" s="180"/>
      <c r="H22" s="180"/>
      <c r="I22" s="160"/>
    </row>
    <row r="23" spans="1:9" s="215" customFormat="1" ht="19" thickBot="1" x14ac:dyDescent="0.5">
      <c r="A23" s="180"/>
      <c r="B23" s="180"/>
      <c r="C23" s="180"/>
      <c r="D23" s="180"/>
      <c r="E23" s="180"/>
      <c r="F23" s="180"/>
      <c r="G23" s="180"/>
      <c r="H23" s="180"/>
      <c r="I23" s="160"/>
    </row>
    <row r="24" spans="1:9" s="215" customFormat="1" ht="36.5" thickBot="1" x14ac:dyDescent="0.5">
      <c r="A24" s="194" t="s">
        <v>61</v>
      </c>
      <c r="B24" s="195" t="s">
        <v>62</v>
      </c>
      <c r="C24" s="195" t="s">
        <v>63</v>
      </c>
      <c r="D24" s="195" t="s">
        <v>64</v>
      </c>
      <c r="E24" s="195" t="s">
        <v>666</v>
      </c>
      <c r="F24" s="195" t="s">
        <v>667</v>
      </c>
      <c r="G24" s="195" t="s">
        <v>75</v>
      </c>
      <c r="H24" s="72" t="s">
        <v>76</v>
      </c>
    </row>
    <row r="25" spans="1:9" s="215" customFormat="1" ht="20.149999999999999" customHeight="1" x14ac:dyDescent="0.45">
      <c r="A25" s="113" t="s">
        <v>725</v>
      </c>
      <c r="B25" s="216" t="s">
        <v>726</v>
      </c>
      <c r="C25" s="216" t="s">
        <v>714</v>
      </c>
      <c r="D25" s="199" t="s">
        <v>715</v>
      </c>
      <c r="E25" s="202">
        <v>425</v>
      </c>
      <c r="F25" s="102"/>
      <c r="G25" s="199"/>
      <c r="H25" s="106">
        <f t="shared" ref="H25:H26" si="0">G25/E25</f>
        <v>0</v>
      </c>
    </row>
    <row r="26" spans="1:9" s="215" customFormat="1" ht="20.149999999999999" customHeight="1" x14ac:dyDescent="0.45">
      <c r="A26" s="100"/>
      <c r="B26" s="198"/>
      <c r="C26" s="198"/>
      <c r="D26" s="199"/>
      <c r="E26" s="210">
        <f>SUM(E25)</f>
        <v>425</v>
      </c>
      <c r="F26" s="202"/>
      <c r="G26" s="210">
        <f>SUM(G25)</f>
        <v>0</v>
      </c>
      <c r="H26" s="112">
        <f t="shared" si="0"/>
        <v>0</v>
      </c>
    </row>
    <row r="27" spans="1:9" s="215" customFormat="1" ht="20.149999999999999" customHeight="1" x14ac:dyDescent="0.45">
      <c r="A27" s="113"/>
      <c r="B27" s="198"/>
      <c r="C27" s="198"/>
      <c r="D27" s="199"/>
      <c r="E27" s="199"/>
      <c r="F27" s="199"/>
      <c r="G27" s="199"/>
      <c r="H27" s="106"/>
    </row>
    <row r="28" spans="1:9" s="215" customFormat="1" ht="20.149999999999999" customHeight="1" x14ac:dyDescent="0.45">
      <c r="A28" s="217"/>
      <c r="B28" s="198"/>
      <c r="C28" s="198"/>
      <c r="D28" s="199"/>
      <c r="E28" s="199"/>
      <c r="F28" s="199"/>
      <c r="G28" s="199"/>
      <c r="H28" s="106"/>
    </row>
    <row r="29" spans="1:9" s="215" customFormat="1" ht="20.149999999999999" customHeight="1" x14ac:dyDescent="0.45">
      <c r="A29" s="113"/>
      <c r="B29" s="198"/>
      <c r="C29" s="198"/>
      <c r="D29" s="199"/>
      <c r="E29" s="199"/>
      <c r="F29" s="199"/>
      <c r="G29" s="199"/>
      <c r="H29" s="106"/>
    </row>
    <row r="30" spans="1:9" s="215" customFormat="1" ht="20.149999999999999" customHeight="1" x14ac:dyDescent="0.45">
      <c r="A30" s="217"/>
      <c r="B30" s="198"/>
      <c r="C30" s="198"/>
      <c r="D30" s="199"/>
      <c r="E30" s="199"/>
      <c r="F30" s="199"/>
      <c r="G30" s="199"/>
      <c r="H30" s="106"/>
    </row>
    <row r="31" spans="1:9" s="215" customFormat="1" ht="20.149999999999999" customHeight="1" x14ac:dyDescent="0.45">
      <c r="A31" s="113"/>
      <c r="B31" s="198"/>
      <c r="C31" s="198"/>
      <c r="D31" s="199"/>
      <c r="E31" s="199"/>
      <c r="F31" s="199"/>
      <c r="G31" s="199"/>
      <c r="H31" s="106"/>
    </row>
    <row r="32" spans="1:9" s="215" customFormat="1" ht="20.149999999999999" customHeight="1" x14ac:dyDescent="0.45">
      <c r="A32" s="217"/>
      <c r="B32" s="198"/>
      <c r="C32" s="198"/>
      <c r="D32" s="199"/>
      <c r="E32" s="199"/>
      <c r="F32" s="199"/>
      <c r="G32" s="199"/>
      <c r="H32" s="106"/>
    </row>
    <row r="33" spans="1:8" s="223" customFormat="1" ht="20.149999999999999" customHeight="1" thickBot="1" x14ac:dyDescent="0.5">
      <c r="A33" s="218"/>
      <c r="B33" s="219"/>
      <c r="C33" s="220"/>
      <c r="D33" s="221"/>
      <c r="E33" s="221"/>
      <c r="F33" s="221"/>
      <c r="G33" s="221"/>
      <c r="H33" s="222"/>
    </row>
    <row r="34" spans="1:8" ht="15.5" x14ac:dyDescent="0.35">
      <c r="A34" s="224"/>
      <c r="B34" s="224"/>
      <c r="C34" s="138"/>
      <c r="D34" s="138"/>
      <c r="E34" s="138"/>
      <c r="F34" s="138"/>
      <c r="G34" s="138"/>
      <c r="H34" s="138"/>
    </row>
    <row r="35" spans="1:8" x14ac:dyDescent="0.35">
      <c r="A35" s="206"/>
      <c r="B35" s="206"/>
    </row>
    <row r="36" spans="1:8" x14ac:dyDescent="0.35">
      <c r="A36" s="206"/>
      <c r="B36" s="206"/>
    </row>
    <row r="37" spans="1:8" x14ac:dyDescent="0.35">
      <c r="A37" s="207"/>
      <c r="B37" s="207"/>
    </row>
    <row r="38" spans="1:8" x14ac:dyDescent="0.35">
      <c r="A38" s="206"/>
      <c r="B38" s="206"/>
    </row>
    <row r="39" spans="1:8" x14ac:dyDescent="0.35">
      <c r="A39" s="206"/>
      <c r="B39" s="206"/>
    </row>
    <row r="40" spans="1:8" x14ac:dyDescent="0.35">
      <c r="A40" s="207"/>
      <c r="B40" s="207"/>
    </row>
    <row r="41" spans="1:8" x14ac:dyDescent="0.35">
      <c r="A41" s="207"/>
      <c r="B41" s="207"/>
    </row>
    <row r="42" spans="1:8" x14ac:dyDescent="0.35">
      <c r="A42" s="207"/>
      <c r="B42" s="207"/>
    </row>
    <row r="43" spans="1:8" x14ac:dyDescent="0.35">
      <c r="A43" s="207"/>
      <c r="B43" s="207"/>
    </row>
    <row r="44" spans="1:8" x14ac:dyDescent="0.35">
      <c r="A44" s="207"/>
      <c r="B44" s="207"/>
    </row>
    <row r="45" spans="1:8" x14ac:dyDescent="0.35">
      <c r="A45" s="207"/>
      <c r="B45" s="207"/>
    </row>
    <row r="46" spans="1:8" x14ac:dyDescent="0.35">
      <c r="A46" s="208"/>
      <c r="B46" s="208"/>
    </row>
    <row r="47" spans="1:8" x14ac:dyDescent="0.35">
      <c r="A47" s="206"/>
      <c r="B47" s="206"/>
    </row>
    <row r="48" spans="1:8" x14ac:dyDescent="0.35">
      <c r="A48" s="206"/>
      <c r="B48" s="206"/>
    </row>
    <row r="49" spans="1:2" x14ac:dyDescent="0.35">
      <c r="A49" s="206"/>
      <c r="B49" s="206"/>
    </row>
    <row r="50" spans="1:2" x14ac:dyDescent="0.35">
      <c r="A50" s="206"/>
      <c r="B50" s="206"/>
    </row>
    <row r="51" spans="1:2" x14ac:dyDescent="0.35">
      <c r="A51" s="206"/>
      <c r="B51" s="206"/>
    </row>
    <row r="52" spans="1:2" x14ac:dyDescent="0.35">
      <c r="A52" s="206"/>
      <c r="B52" s="206"/>
    </row>
    <row r="53" spans="1:2" x14ac:dyDescent="0.35">
      <c r="A53" s="206"/>
      <c r="B53" s="206"/>
    </row>
    <row r="54" spans="1:2" x14ac:dyDescent="0.35">
      <c r="A54" s="207"/>
      <c r="B54" s="207"/>
    </row>
    <row r="55" spans="1:2" x14ac:dyDescent="0.35">
      <c r="A55" s="207"/>
      <c r="B55" s="207"/>
    </row>
    <row r="56" spans="1:2" x14ac:dyDescent="0.35">
      <c r="A56" s="207"/>
      <c r="B56" s="207"/>
    </row>
    <row r="57" spans="1:2" x14ac:dyDescent="0.35">
      <c r="A57" s="207"/>
      <c r="B57" s="207"/>
    </row>
    <row r="58" spans="1:2" x14ac:dyDescent="0.35">
      <c r="A58" s="207"/>
      <c r="B58" s="207"/>
    </row>
    <row r="59" spans="1:2" x14ac:dyDescent="0.35">
      <c r="A59" s="207"/>
      <c r="B59" s="207"/>
    </row>
    <row r="60" spans="1:2" x14ac:dyDescent="0.35">
      <c r="A60" s="96"/>
      <c r="B60" s="96"/>
    </row>
    <row r="61" spans="1:2" x14ac:dyDescent="0.35">
      <c r="A61" s="96"/>
      <c r="B61" s="96"/>
    </row>
    <row r="77" spans="1:2" x14ac:dyDescent="0.35">
      <c r="A77" s="209"/>
      <c r="B77" s="209"/>
    </row>
    <row r="78" spans="1:2" x14ac:dyDescent="0.35">
      <c r="A78" s="96"/>
      <c r="B78" s="96"/>
    </row>
    <row r="79" spans="1:2" x14ac:dyDescent="0.35">
      <c r="A79" s="206"/>
      <c r="B79" s="206"/>
    </row>
    <row r="80" spans="1:2" x14ac:dyDescent="0.35">
      <c r="A80" s="207" t="s">
        <v>668</v>
      </c>
      <c r="B80" s="207"/>
    </row>
  </sheetData>
  <mergeCells count="32">
    <mergeCell ref="A7:D7"/>
    <mergeCell ref="F7:H7"/>
    <mergeCell ref="A1:H1"/>
    <mergeCell ref="A2:H2"/>
    <mergeCell ref="A3:H3"/>
    <mergeCell ref="A5:C5"/>
    <mergeCell ref="D5:H5"/>
    <mergeCell ref="A15:B15"/>
    <mergeCell ref="C15:D15"/>
    <mergeCell ref="A8:B8"/>
    <mergeCell ref="C8:D8"/>
    <mergeCell ref="A9:B9"/>
    <mergeCell ref="C9:D9"/>
    <mergeCell ref="A10:B10"/>
    <mergeCell ref="C10:D10"/>
    <mergeCell ref="A11:B11"/>
    <mergeCell ref="C11:D11"/>
    <mergeCell ref="A13:D13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54C32-8A6D-4CB8-8782-B9865805769D}">
  <sheetPr>
    <pageSetUpPr fitToPage="1"/>
  </sheetPr>
  <dimension ref="A1:M70"/>
  <sheetViews>
    <sheetView zoomScale="80" zoomScaleNormal="80" workbookViewId="0">
      <selection activeCell="C10" sqref="C10:D10"/>
    </sheetView>
  </sheetViews>
  <sheetFormatPr defaultColWidth="9.1796875" defaultRowHeight="14.5" x14ac:dyDescent="0.35"/>
  <cols>
    <col min="1" max="1" width="12.5429687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2.1796875" style="4" bestFit="1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146"/>
      <c r="B4" s="146"/>
      <c r="C4" s="146"/>
      <c r="D4" s="146"/>
      <c r="E4" s="146"/>
      <c r="F4" s="146"/>
      <c r="G4" s="146"/>
      <c r="H4" s="146"/>
      <c r="I4" s="9"/>
      <c r="J4" s="9"/>
      <c r="K4" s="9"/>
      <c r="L4" s="9"/>
    </row>
    <row r="5" spans="1:13" ht="17.5" x14ac:dyDescent="0.35">
      <c r="A5" s="299" t="s">
        <v>671</v>
      </c>
      <c r="B5" s="299"/>
      <c r="C5" s="299"/>
      <c r="D5" s="267" t="s">
        <v>729</v>
      </c>
      <c r="E5" s="267"/>
      <c r="F5" s="267"/>
      <c r="G5" s="267"/>
      <c r="H5" s="267"/>
      <c r="I5" s="160"/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" customHeight="1" x14ac:dyDescent="0.35">
      <c r="A7" s="325" t="s">
        <v>2</v>
      </c>
      <c r="B7" s="326"/>
      <c r="C7" s="326"/>
      <c r="D7" s="327"/>
      <c r="E7" s="180"/>
      <c r="F7" s="325" t="s">
        <v>33</v>
      </c>
      <c r="G7" s="326"/>
      <c r="H7" s="327"/>
      <c r="I7" s="160"/>
    </row>
    <row r="8" spans="1:13" s="215" customFormat="1" ht="20.149999999999999" customHeight="1" x14ac:dyDescent="0.45">
      <c r="A8" s="319" t="s">
        <v>556</v>
      </c>
      <c r="B8" s="320"/>
      <c r="C8" s="278" t="s">
        <v>730</v>
      </c>
      <c r="D8" s="321"/>
      <c r="E8" s="180"/>
      <c r="F8" s="184" t="s">
        <v>568</v>
      </c>
      <c r="G8" s="278" t="s">
        <v>979</v>
      </c>
      <c r="H8" s="321"/>
      <c r="I8" s="160"/>
    </row>
    <row r="9" spans="1:13" s="215" customFormat="1" ht="20.149999999999999" customHeight="1" x14ac:dyDescent="0.45">
      <c r="A9" s="319" t="s">
        <v>558</v>
      </c>
      <c r="B9" s="320"/>
      <c r="C9" s="278" t="s">
        <v>976</v>
      </c>
      <c r="D9" s="321"/>
      <c r="E9" s="180"/>
      <c r="F9" s="184" t="s">
        <v>569</v>
      </c>
      <c r="G9" s="278" t="s">
        <v>980</v>
      </c>
      <c r="H9" s="321"/>
      <c r="I9" s="160"/>
    </row>
    <row r="10" spans="1:13" s="215" customFormat="1" ht="20.149999999999999" customHeight="1" x14ac:dyDescent="0.45">
      <c r="A10" s="319" t="s">
        <v>560</v>
      </c>
      <c r="B10" s="320"/>
      <c r="C10" s="278">
        <v>22900456</v>
      </c>
      <c r="D10" s="321"/>
      <c r="E10" s="180"/>
      <c r="F10" s="184" t="s">
        <v>572</v>
      </c>
      <c r="G10" s="278" t="s">
        <v>981</v>
      </c>
      <c r="H10" s="321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1" t="s">
        <v>728</v>
      </c>
      <c r="D11" s="324"/>
      <c r="E11" s="180"/>
      <c r="F11" s="184" t="s">
        <v>583</v>
      </c>
      <c r="G11" s="278" t="s">
        <v>982</v>
      </c>
      <c r="H11" s="321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4" t="s">
        <v>36</v>
      </c>
      <c r="G12" s="278" t="s">
        <v>983</v>
      </c>
      <c r="H12" s="321"/>
      <c r="I12" s="160"/>
    </row>
    <row r="13" spans="1:13" s="215" customFormat="1" ht="18.75" customHeight="1" x14ac:dyDescent="0.45">
      <c r="A13" s="325" t="s">
        <v>555</v>
      </c>
      <c r="B13" s="326"/>
      <c r="C13" s="326"/>
      <c r="D13" s="327"/>
      <c r="E13" s="180"/>
      <c r="F13" s="184" t="s">
        <v>584</v>
      </c>
      <c r="G13" s="278">
        <v>1</v>
      </c>
      <c r="H13" s="321"/>
      <c r="I13" s="160"/>
    </row>
    <row r="14" spans="1:13" s="215" customFormat="1" ht="20.149999999999999" customHeight="1" thickBot="1" x14ac:dyDescent="0.5">
      <c r="A14" s="331" t="s">
        <v>557</v>
      </c>
      <c r="B14" s="332"/>
      <c r="C14" s="278" t="s">
        <v>977</v>
      </c>
      <c r="D14" s="321"/>
      <c r="E14" s="180"/>
      <c r="F14" s="193" t="s">
        <v>575</v>
      </c>
      <c r="G14" s="281" t="s">
        <v>984</v>
      </c>
      <c r="H14" s="324"/>
      <c r="I14" s="160"/>
    </row>
    <row r="15" spans="1:13" s="215" customFormat="1" ht="20.149999999999999" customHeight="1" thickBot="1" x14ac:dyDescent="0.5">
      <c r="A15" s="331" t="s">
        <v>664</v>
      </c>
      <c r="B15" s="332"/>
      <c r="C15" s="333" t="s">
        <v>978</v>
      </c>
      <c r="D15" s="314"/>
      <c r="E15" s="180"/>
      <c r="F15" s="337"/>
      <c r="G15" s="337"/>
      <c r="H15" s="337"/>
      <c r="I15" s="160"/>
    </row>
    <row r="16" spans="1:13" s="215" customFormat="1" ht="20.149999999999999" customHeight="1" thickBot="1" x14ac:dyDescent="0.5">
      <c r="A16" s="331" t="s">
        <v>617</v>
      </c>
      <c r="B16" s="332"/>
      <c r="C16" s="333">
        <v>1</v>
      </c>
      <c r="D16" s="314"/>
      <c r="E16" s="180"/>
      <c r="F16" s="338" t="s">
        <v>14</v>
      </c>
      <c r="G16" s="339"/>
      <c r="H16" s="340"/>
      <c r="I16" s="160"/>
    </row>
    <row r="17" spans="1:9" s="215" customFormat="1" ht="20.149999999999999" customHeight="1" thickBot="1" x14ac:dyDescent="0.5">
      <c r="A17" s="331" t="s">
        <v>618</v>
      </c>
      <c r="B17" s="332"/>
      <c r="C17" s="333">
        <v>1800</v>
      </c>
      <c r="D17" s="314"/>
      <c r="E17" s="180"/>
      <c r="F17" s="225" t="s">
        <v>8</v>
      </c>
      <c r="G17" s="145" t="s">
        <v>15</v>
      </c>
      <c r="H17" s="183" t="s">
        <v>16</v>
      </c>
      <c r="I17" s="160"/>
    </row>
    <row r="18" spans="1:9" s="215" customFormat="1" ht="20.149999999999999" customHeight="1" x14ac:dyDescent="0.45">
      <c r="A18" s="331" t="s">
        <v>619</v>
      </c>
      <c r="B18" s="332"/>
      <c r="C18" s="333">
        <v>3</v>
      </c>
      <c r="D18" s="314"/>
      <c r="E18" s="180"/>
      <c r="F18" s="226" t="s">
        <v>570</v>
      </c>
      <c r="G18" s="227">
        <v>6650</v>
      </c>
      <c r="H18" s="228"/>
      <c r="I18" s="160"/>
    </row>
    <row r="19" spans="1:9" s="215" customFormat="1" ht="20.149999999999999" customHeight="1" x14ac:dyDescent="0.45">
      <c r="A19" s="331" t="s">
        <v>620</v>
      </c>
      <c r="B19" s="332"/>
      <c r="C19" s="333">
        <v>230</v>
      </c>
      <c r="D19" s="314"/>
      <c r="E19" s="180"/>
      <c r="F19" s="226" t="s">
        <v>19</v>
      </c>
      <c r="G19" s="227">
        <v>358</v>
      </c>
      <c r="H19" s="228"/>
      <c r="I19" s="160"/>
    </row>
    <row r="20" spans="1:9" s="215" customFormat="1" ht="20.149999999999999" customHeight="1" x14ac:dyDescent="0.45">
      <c r="A20" s="331" t="s">
        <v>622</v>
      </c>
      <c r="B20" s="332"/>
      <c r="C20" s="333">
        <v>2.4</v>
      </c>
      <c r="D20" s="314"/>
      <c r="E20" s="180"/>
      <c r="F20" s="226" t="s">
        <v>20</v>
      </c>
      <c r="G20" s="227">
        <v>208</v>
      </c>
      <c r="H20" s="228"/>
      <c r="I20" s="160"/>
    </row>
    <row r="21" spans="1:9" s="215" customFormat="1" ht="20.149999999999999" customHeight="1" thickBot="1" x14ac:dyDescent="0.5">
      <c r="A21" s="334" t="s">
        <v>665</v>
      </c>
      <c r="B21" s="335"/>
      <c r="C21" s="336">
        <v>1</v>
      </c>
      <c r="D21" s="318"/>
      <c r="E21" s="180"/>
      <c r="F21" s="226" t="s">
        <v>21</v>
      </c>
      <c r="G21" s="227">
        <v>4.5999999999999996</v>
      </c>
      <c r="H21" s="228"/>
      <c r="I21" s="160"/>
    </row>
    <row r="22" spans="1:9" s="215" customFormat="1" ht="20.149999999999999" customHeight="1" x14ac:dyDescent="0.45">
      <c r="A22" s="229"/>
      <c r="B22" s="230"/>
      <c r="C22" s="230"/>
      <c r="D22" s="230"/>
      <c r="E22" s="180"/>
      <c r="F22" s="226" t="s">
        <v>573</v>
      </c>
      <c r="G22" s="227"/>
      <c r="H22" s="228"/>
      <c r="I22" s="160"/>
    </row>
    <row r="23" spans="1:9" s="215" customFormat="1" ht="20.149999999999999" customHeight="1" x14ac:dyDescent="0.45">
      <c r="A23" s="229"/>
      <c r="B23" s="230"/>
      <c r="C23" s="230"/>
      <c r="D23" s="230"/>
      <c r="E23" s="180"/>
      <c r="F23" s="226" t="s">
        <v>28</v>
      </c>
      <c r="G23" s="227">
        <v>0.3</v>
      </c>
      <c r="H23" s="228"/>
      <c r="I23" s="160"/>
    </row>
    <row r="24" spans="1:9" s="215" customFormat="1" ht="20.149999999999999" customHeight="1" thickBot="1" x14ac:dyDescent="0.5">
      <c r="A24" s="229"/>
      <c r="B24" s="230"/>
      <c r="C24" s="230"/>
      <c r="D24" s="230"/>
      <c r="E24" s="180"/>
      <c r="F24" s="231" t="s">
        <v>576</v>
      </c>
      <c r="G24" s="232">
        <v>0.75</v>
      </c>
      <c r="H24" s="174"/>
      <c r="I24" s="160"/>
    </row>
    <row r="25" spans="1:9" s="215" customFormat="1" ht="18.5" x14ac:dyDescent="0.45">
      <c r="A25" s="180"/>
      <c r="B25" s="180"/>
      <c r="C25" s="180"/>
      <c r="D25" s="180"/>
      <c r="E25" s="180"/>
      <c r="F25" s="180"/>
      <c r="G25" s="180"/>
      <c r="H25" s="180"/>
      <c r="I25" s="160"/>
    </row>
    <row r="26" spans="1:9" x14ac:dyDescent="0.35">
      <c r="A26" s="206"/>
      <c r="B26" s="206"/>
    </row>
    <row r="27" spans="1:9" x14ac:dyDescent="0.35">
      <c r="A27" s="207"/>
      <c r="B27" s="207"/>
    </row>
    <row r="28" spans="1:9" x14ac:dyDescent="0.35">
      <c r="A28" s="206"/>
      <c r="B28" s="206"/>
    </row>
    <row r="29" spans="1:9" x14ac:dyDescent="0.35">
      <c r="A29" s="206"/>
      <c r="B29" s="206"/>
    </row>
    <row r="30" spans="1:9" x14ac:dyDescent="0.35">
      <c r="A30" s="207"/>
      <c r="B30" s="207"/>
    </row>
    <row r="31" spans="1:9" x14ac:dyDescent="0.35">
      <c r="A31" s="207"/>
      <c r="B31" s="207"/>
    </row>
    <row r="32" spans="1:9" x14ac:dyDescent="0.35">
      <c r="A32" s="207"/>
      <c r="B32" s="207"/>
    </row>
    <row r="33" spans="1:2" x14ac:dyDescent="0.35">
      <c r="A33" s="207"/>
      <c r="B33" s="207"/>
    </row>
    <row r="34" spans="1:2" x14ac:dyDescent="0.35">
      <c r="A34" s="207"/>
      <c r="B34" s="207"/>
    </row>
    <row r="35" spans="1:2" x14ac:dyDescent="0.35">
      <c r="A35" s="207"/>
      <c r="B35" s="207"/>
    </row>
    <row r="36" spans="1:2" x14ac:dyDescent="0.35">
      <c r="A36" s="208"/>
      <c r="B36" s="208"/>
    </row>
    <row r="37" spans="1:2" x14ac:dyDescent="0.35">
      <c r="A37" s="206"/>
      <c r="B37" s="206"/>
    </row>
    <row r="38" spans="1:2" x14ac:dyDescent="0.35">
      <c r="A38" s="206"/>
      <c r="B38" s="206"/>
    </row>
    <row r="39" spans="1:2" x14ac:dyDescent="0.35">
      <c r="A39" s="206"/>
      <c r="B39" s="206"/>
    </row>
    <row r="40" spans="1:2" x14ac:dyDescent="0.35">
      <c r="A40" s="206"/>
      <c r="B40" s="206"/>
    </row>
    <row r="41" spans="1:2" x14ac:dyDescent="0.35">
      <c r="A41" s="206"/>
      <c r="B41" s="206"/>
    </row>
    <row r="42" spans="1:2" x14ac:dyDescent="0.35">
      <c r="A42" s="206"/>
      <c r="B42" s="206"/>
    </row>
    <row r="43" spans="1:2" x14ac:dyDescent="0.35">
      <c r="A43" s="206"/>
      <c r="B43" s="206"/>
    </row>
    <row r="44" spans="1:2" x14ac:dyDescent="0.35">
      <c r="A44" s="207"/>
      <c r="B44" s="207"/>
    </row>
    <row r="45" spans="1:2" x14ac:dyDescent="0.35">
      <c r="A45" s="207"/>
      <c r="B45" s="207"/>
    </row>
    <row r="46" spans="1:2" x14ac:dyDescent="0.35">
      <c r="A46" s="207"/>
      <c r="B46" s="207"/>
    </row>
    <row r="47" spans="1:2" x14ac:dyDescent="0.35">
      <c r="A47" s="207"/>
      <c r="B47" s="207"/>
    </row>
    <row r="48" spans="1:2" x14ac:dyDescent="0.35">
      <c r="A48" s="207"/>
      <c r="B48" s="207"/>
    </row>
    <row r="49" spans="1:2" x14ac:dyDescent="0.35">
      <c r="A49" s="207"/>
      <c r="B49" s="207"/>
    </row>
    <row r="50" spans="1:2" x14ac:dyDescent="0.35">
      <c r="A50" s="96"/>
      <c r="B50" s="96"/>
    </row>
    <row r="51" spans="1:2" x14ac:dyDescent="0.35">
      <c r="A51" s="96"/>
      <c r="B51" s="96"/>
    </row>
    <row r="67" spans="1:2" x14ac:dyDescent="0.35">
      <c r="A67" s="209"/>
      <c r="B67" s="209"/>
    </row>
    <row r="68" spans="1:2" x14ac:dyDescent="0.35">
      <c r="A68" s="96"/>
      <c r="B68" s="96"/>
    </row>
    <row r="69" spans="1:2" x14ac:dyDescent="0.35">
      <c r="A69" s="206"/>
      <c r="B69" s="206"/>
    </row>
    <row r="70" spans="1:2" x14ac:dyDescent="0.35">
      <c r="A70" s="207" t="s">
        <v>668</v>
      </c>
      <c r="B70" s="20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9099-1D2F-4012-AD12-1300013CFEB8}">
  <sheetPr>
    <pageSetUpPr fitToPage="1"/>
  </sheetPr>
  <dimension ref="A1:M57"/>
  <sheetViews>
    <sheetView zoomScale="80" zoomScaleNormal="80" workbookViewId="0">
      <selection activeCell="A6" sqref="A6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211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156</v>
      </c>
      <c r="B8" s="104" t="s">
        <v>164</v>
      </c>
      <c r="C8" s="88" t="s">
        <v>112</v>
      </c>
      <c r="D8" s="105" t="s">
        <v>115</v>
      </c>
      <c r="E8" s="105">
        <v>175</v>
      </c>
      <c r="F8" s="105"/>
      <c r="G8" s="105"/>
      <c r="H8" s="106">
        <f t="shared" ref="H8" si="0">G8/E8</f>
        <v>0</v>
      </c>
    </row>
    <row r="9" spans="1:13" ht="20.149999999999999" customHeight="1" x14ac:dyDescent="0.35">
      <c r="A9" s="100" t="s">
        <v>157</v>
      </c>
      <c r="B9" s="104" t="s">
        <v>165</v>
      </c>
      <c r="C9" s="88" t="s">
        <v>111</v>
      </c>
      <c r="D9" s="105" t="s">
        <v>114</v>
      </c>
      <c r="E9" s="105">
        <v>50</v>
      </c>
      <c r="F9" s="105"/>
      <c r="G9" s="105"/>
      <c r="H9" s="106">
        <f t="shared" ref="H9:H29" si="1">G9/E9</f>
        <v>0</v>
      </c>
    </row>
    <row r="10" spans="1:13" ht="20.149999999999999" customHeight="1" x14ac:dyDescent="0.35">
      <c r="A10" s="100" t="s">
        <v>158</v>
      </c>
      <c r="B10" s="104" t="s">
        <v>164</v>
      </c>
      <c r="C10" s="88" t="s">
        <v>112</v>
      </c>
      <c r="D10" s="105" t="s">
        <v>115</v>
      </c>
      <c r="E10" s="105">
        <v>180</v>
      </c>
      <c r="F10" s="105"/>
      <c r="G10" s="105"/>
      <c r="H10" s="106">
        <f t="shared" si="1"/>
        <v>0</v>
      </c>
    </row>
    <row r="11" spans="1:13" ht="20.149999999999999" customHeight="1" x14ac:dyDescent="0.35">
      <c r="A11" s="100" t="s">
        <v>159</v>
      </c>
      <c r="B11" s="104" t="s">
        <v>164</v>
      </c>
      <c r="C11" s="88" t="s">
        <v>112</v>
      </c>
      <c r="D11" s="105" t="s">
        <v>115</v>
      </c>
      <c r="E11" s="105">
        <v>175</v>
      </c>
      <c r="F11" s="105"/>
      <c r="G11" s="105"/>
      <c r="H11" s="106">
        <f t="shared" si="1"/>
        <v>0</v>
      </c>
    </row>
    <row r="12" spans="1:13" s="114" customFormat="1" ht="20.149999999999999" customHeight="1" x14ac:dyDescent="0.35">
      <c r="A12" s="100" t="s">
        <v>160</v>
      </c>
      <c r="B12" s="104" t="s">
        <v>164</v>
      </c>
      <c r="C12" s="88" t="s">
        <v>112</v>
      </c>
      <c r="D12" s="105" t="s">
        <v>115</v>
      </c>
      <c r="E12" s="105">
        <v>175</v>
      </c>
      <c r="F12" s="105"/>
      <c r="G12" s="105"/>
      <c r="H12" s="106">
        <f t="shared" si="1"/>
        <v>0</v>
      </c>
    </row>
    <row r="13" spans="1:13" s="114" customFormat="1" ht="20.149999999999999" customHeight="1" x14ac:dyDescent="0.35">
      <c r="A13" s="100" t="s">
        <v>161</v>
      </c>
      <c r="B13" s="104" t="s">
        <v>164</v>
      </c>
      <c r="C13" s="88" t="s">
        <v>112</v>
      </c>
      <c r="D13" s="105" t="s">
        <v>115</v>
      </c>
      <c r="E13" s="105">
        <v>175</v>
      </c>
      <c r="F13" s="105"/>
      <c r="G13" s="105"/>
      <c r="H13" s="106">
        <f t="shared" si="1"/>
        <v>0</v>
      </c>
    </row>
    <row r="14" spans="1:13" s="114" customFormat="1" ht="20.149999999999999" customHeight="1" x14ac:dyDescent="0.35">
      <c r="A14" s="100" t="s">
        <v>162</v>
      </c>
      <c r="B14" s="104" t="s">
        <v>164</v>
      </c>
      <c r="C14" s="88" t="s">
        <v>112</v>
      </c>
      <c r="D14" s="105" t="s">
        <v>115</v>
      </c>
      <c r="E14" s="105">
        <v>180</v>
      </c>
      <c r="F14" s="105"/>
      <c r="G14" s="105"/>
      <c r="H14" s="106">
        <f t="shared" si="1"/>
        <v>0</v>
      </c>
    </row>
    <row r="15" spans="1:13" s="114" customFormat="1" ht="20.149999999999999" customHeight="1" x14ac:dyDescent="0.35">
      <c r="A15" s="100" t="s">
        <v>163</v>
      </c>
      <c r="B15" s="104" t="s">
        <v>164</v>
      </c>
      <c r="C15" s="88" t="s">
        <v>112</v>
      </c>
      <c r="D15" s="105" t="s">
        <v>115</v>
      </c>
      <c r="E15" s="105">
        <v>180</v>
      </c>
      <c r="F15" s="105"/>
      <c r="G15" s="105"/>
      <c r="H15" s="106">
        <f t="shared" si="1"/>
        <v>0</v>
      </c>
    </row>
    <row r="16" spans="1:13" s="114" customFormat="1" ht="20.149999999999999" customHeight="1" x14ac:dyDescent="0.35">
      <c r="A16" s="107" t="s">
        <v>95</v>
      </c>
      <c r="B16" s="108"/>
      <c r="C16" s="109"/>
      <c r="D16" s="110"/>
      <c r="E16" s="110">
        <f>SUM(E8:E15)</f>
        <v>1290</v>
      </c>
      <c r="F16" s="110"/>
      <c r="G16" s="110">
        <f>SUM(G8:G15)</f>
        <v>0</v>
      </c>
      <c r="H16" s="112">
        <f t="shared" si="1"/>
        <v>0</v>
      </c>
    </row>
    <row r="17" spans="1:8" ht="20.149999999999999" customHeight="1" x14ac:dyDescent="0.35">
      <c r="A17" s="100"/>
      <c r="B17" s="104"/>
      <c r="C17" s="88"/>
      <c r="D17" s="105"/>
      <c r="E17" s="105"/>
      <c r="F17" s="105"/>
      <c r="G17" s="105"/>
      <c r="H17" s="106"/>
    </row>
    <row r="18" spans="1:8" ht="20.149999999999999" customHeight="1" x14ac:dyDescent="0.35">
      <c r="A18" s="100" t="s">
        <v>166</v>
      </c>
      <c r="B18" s="104" t="s">
        <v>168</v>
      </c>
      <c r="C18" s="88" t="s">
        <v>112</v>
      </c>
      <c r="D18" s="105" t="s">
        <v>115</v>
      </c>
      <c r="E18" s="105">
        <v>170</v>
      </c>
      <c r="F18" s="105"/>
      <c r="G18" s="105"/>
      <c r="H18" s="106">
        <f t="shared" si="1"/>
        <v>0</v>
      </c>
    </row>
    <row r="19" spans="1:8" ht="20.149999999999999" customHeight="1" x14ac:dyDescent="0.35">
      <c r="A19" s="100" t="s">
        <v>167</v>
      </c>
      <c r="B19" s="104" t="s">
        <v>169</v>
      </c>
      <c r="C19" s="88" t="s">
        <v>112</v>
      </c>
      <c r="D19" s="105" t="s">
        <v>115</v>
      </c>
      <c r="E19" s="105">
        <v>110</v>
      </c>
      <c r="F19" s="105"/>
      <c r="G19" s="105"/>
      <c r="H19" s="106">
        <f t="shared" si="1"/>
        <v>0</v>
      </c>
    </row>
    <row r="20" spans="1:8" s="114" customFormat="1" ht="20.149999999999999" customHeight="1" x14ac:dyDescent="0.35">
      <c r="A20" s="107" t="s">
        <v>96</v>
      </c>
      <c r="B20" s="104"/>
      <c r="C20" s="88"/>
      <c r="D20" s="105"/>
      <c r="E20" s="110">
        <f>SUM(E18:E19)</f>
        <v>280</v>
      </c>
      <c r="F20" s="105"/>
      <c r="G20" s="110">
        <f>SUM(G18:G19)</f>
        <v>0</v>
      </c>
      <c r="H20" s="112">
        <f t="shared" si="1"/>
        <v>0</v>
      </c>
    </row>
    <row r="21" spans="1:8" ht="20.149999999999999" customHeight="1" x14ac:dyDescent="0.35">
      <c r="A21" s="100"/>
      <c r="B21" s="104"/>
      <c r="C21" s="88"/>
      <c r="D21" s="105"/>
      <c r="E21" s="105"/>
      <c r="F21" s="105"/>
      <c r="G21" s="105"/>
      <c r="H21" s="106"/>
    </row>
    <row r="22" spans="1:8" ht="20.149999999999999" customHeight="1" x14ac:dyDescent="0.35">
      <c r="A22" s="100" t="s">
        <v>170</v>
      </c>
      <c r="B22" s="104" t="s">
        <v>109</v>
      </c>
      <c r="C22" s="88" t="s">
        <v>112</v>
      </c>
      <c r="D22" s="105" t="s">
        <v>115</v>
      </c>
      <c r="E22" s="105">
        <v>155</v>
      </c>
      <c r="F22" s="105"/>
      <c r="G22" s="105"/>
      <c r="H22" s="106">
        <f t="shared" si="1"/>
        <v>0</v>
      </c>
    </row>
    <row r="23" spans="1:8" ht="20.149999999999999" customHeight="1" x14ac:dyDescent="0.35">
      <c r="A23" s="100" t="s">
        <v>171</v>
      </c>
      <c r="B23" s="104" t="s">
        <v>109</v>
      </c>
      <c r="C23" s="88" t="s">
        <v>112</v>
      </c>
      <c r="D23" s="105" t="s">
        <v>115</v>
      </c>
      <c r="E23" s="105">
        <v>155</v>
      </c>
      <c r="F23" s="105"/>
      <c r="G23" s="105"/>
      <c r="H23" s="106">
        <f t="shared" si="1"/>
        <v>0</v>
      </c>
    </row>
    <row r="24" spans="1:8" ht="20.149999999999999" customHeight="1" x14ac:dyDescent="0.35">
      <c r="A24" s="100" t="s">
        <v>172</v>
      </c>
      <c r="B24" s="104" t="s">
        <v>109</v>
      </c>
      <c r="C24" s="88" t="s">
        <v>112</v>
      </c>
      <c r="D24" s="105" t="s">
        <v>115</v>
      </c>
      <c r="E24" s="105">
        <v>155</v>
      </c>
      <c r="F24" s="105"/>
      <c r="G24" s="105"/>
      <c r="H24" s="106">
        <f t="shared" si="1"/>
        <v>0</v>
      </c>
    </row>
    <row r="25" spans="1:8" ht="20.149999999999999" customHeight="1" x14ac:dyDescent="0.35">
      <c r="A25" s="107" t="s">
        <v>97</v>
      </c>
      <c r="B25" s="108"/>
      <c r="C25" s="109"/>
      <c r="D25" s="110"/>
      <c r="E25" s="110">
        <f>SUM(E22:E24)</f>
        <v>465</v>
      </c>
      <c r="F25" s="110"/>
      <c r="G25" s="110">
        <f>SUM(G22:G24)</f>
        <v>0</v>
      </c>
      <c r="H25" s="112">
        <f t="shared" si="1"/>
        <v>0</v>
      </c>
    </row>
    <row r="26" spans="1:8" ht="20.149999999999999" customHeight="1" x14ac:dyDescent="0.35">
      <c r="A26" s="100"/>
      <c r="B26" s="104"/>
      <c r="C26" s="88"/>
      <c r="D26" s="105"/>
      <c r="E26" s="105"/>
      <c r="F26" s="105"/>
      <c r="G26" s="105"/>
      <c r="H26" s="106"/>
    </row>
    <row r="27" spans="1:8" ht="20.149999999999999" customHeight="1" x14ac:dyDescent="0.35">
      <c r="A27" s="100" t="s">
        <v>173</v>
      </c>
      <c r="B27" s="104" t="s">
        <v>175</v>
      </c>
      <c r="C27" s="88" t="s">
        <v>111</v>
      </c>
      <c r="D27" s="105">
        <v>66</v>
      </c>
      <c r="E27" s="105">
        <v>95</v>
      </c>
      <c r="F27" s="105"/>
      <c r="G27" s="105"/>
      <c r="H27" s="106">
        <f t="shared" si="1"/>
        <v>0</v>
      </c>
    </row>
    <row r="28" spans="1:8" ht="20.149999999999999" customHeight="1" x14ac:dyDescent="0.35">
      <c r="A28" s="100" t="s">
        <v>174</v>
      </c>
      <c r="B28" s="104" t="s">
        <v>175</v>
      </c>
      <c r="C28" s="88" t="s">
        <v>111</v>
      </c>
      <c r="D28" s="105">
        <v>66</v>
      </c>
      <c r="E28" s="105">
        <v>95</v>
      </c>
      <c r="F28" s="105"/>
      <c r="G28" s="105"/>
      <c r="H28" s="106">
        <f t="shared" si="1"/>
        <v>0</v>
      </c>
    </row>
    <row r="29" spans="1:8" ht="20.149999999999999" customHeight="1" x14ac:dyDescent="0.35">
      <c r="A29" s="107" t="s">
        <v>124</v>
      </c>
      <c r="B29" s="108"/>
      <c r="C29" s="109"/>
      <c r="D29" s="110"/>
      <c r="E29" s="110">
        <f>SUM(E27:E28)</f>
        <v>190</v>
      </c>
      <c r="F29" s="110"/>
      <c r="G29" s="110">
        <f>SUM(G27:G28)</f>
        <v>0</v>
      </c>
      <c r="H29" s="112">
        <f t="shared" si="1"/>
        <v>0</v>
      </c>
    </row>
    <row r="30" spans="1:8" ht="20.149999999999999" customHeight="1" x14ac:dyDescent="0.35">
      <c r="A30" s="100"/>
      <c r="B30" s="104"/>
      <c r="C30" s="88"/>
      <c r="D30" s="105"/>
      <c r="E30" s="105"/>
      <c r="F30" s="105"/>
      <c r="G30" s="105"/>
      <c r="H30" s="106"/>
    </row>
    <row r="31" spans="1:8" ht="20.149999999999999" customHeight="1" x14ac:dyDescent="0.35">
      <c r="A31" s="100"/>
      <c r="B31" s="104"/>
      <c r="C31" s="88"/>
      <c r="D31" s="105"/>
      <c r="E31" s="105"/>
      <c r="F31" s="105"/>
      <c r="G31" s="105"/>
      <c r="H31" s="106"/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593DF-785D-434D-BE4F-A480C9858588}">
  <sheetPr>
    <pageSetUpPr fitToPage="1"/>
  </sheetPr>
  <dimension ref="A1:M70"/>
  <sheetViews>
    <sheetView zoomScale="80" zoomScaleNormal="80" workbookViewId="0">
      <selection activeCell="C10" sqref="C10:D10"/>
    </sheetView>
  </sheetViews>
  <sheetFormatPr defaultColWidth="9.1796875" defaultRowHeight="14.5" x14ac:dyDescent="0.35"/>
  <cols>
    <col min="1" max="1" width="12.5429687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2.1796875" style="4" bestFit="1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146"/>
      <c r="B4" s="146"/>
      <c r="C4" s="146"/>
      <c r="D4" s="146"/>
      <c r="E4" s="146"/>
      <c r="F4" s="146"/>
      <c r="G4" s="146"/>
      <c r="H4" s="146"/>
      <c r="I4" s="9"/>
      <c r="J4" s="9"/>
      <c r="K4" s="9"/>
      <c r="L4" s="9"/>
    </row>
    <row r="5" spans="1:13" ht="17.5" x14ac:dyDescent="0.35">
      <c r="A5" s="299" t="s">
        <v>677</v>
      </c>
      <c r="B5" s="299"/>
      <c r="C5" s="299"/>
      <c r="D5" s="267" t="s">
        <v>729</v>
      </c>
      <c r="E5" s="267"/>
      <c r="F5" s="267"/>
      <c r="G5" s="267"/>
      <c r="H5" s="267"/>
      <c r="I5" s="160"/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" customHeight="1" x14ac:dyDescent="0.35">
      <c r="A7" s="325" t="s">
        <v>2</v>
      </c>
      <c r="B7" s="326"/>
      <c r="C7" s="326"/>
      <c r="D7" s="327"/>
      <c r="E7" s="180"/>
      <c r="F7" s="325" t="s">
        <v>33</v>
      </c>
      <c r="G7" s="326"/>
      <c r="H7" s="327"/>
      <c r="I7" s="160"/>
    </row>
    <row r="8" spans="1:13" s="215" customFormat="1" ht="20.149999999999999" customHeight="1" x14ac:dyDescent="0.45">
      <c r="A8" s="319" t="s">
        <v>556</v>
      </c>
      <c r="B8" s="320"/>
      <c r="C8" s="278" t="s">
        <v>730</v>
      </c>
      <c r="D8" s="321"/>
      <c r="E8" s="180"/>
      <c r="F8" s="184" t="s">
        <v>568</v>
      </c>
      <c r="G8" s="278" t="s">
        <v>979</v>
      </c>
      <c r="H8" s="321"/>
      <c r="I8" s="160"/>
    </row>
    <row r="9" spans="1:13" s="215" customFormat="1" ht="20.149999999999999" customHeight="1" x14ac:dyDescent="0.45">
      <c r="A9" s="319" t="s">
        <v>558</v>
      </c>
      <c r="B9" s="320"/>
      <c r="C9" s="278" t="s">
        <v>976</v>
      </c>
      <c r="D9" s="321"/>
      <c r="E9" s="180"/>
      <c r="F9" s="184" t="s">
        <v>569</v>
      </c>
      <c r="G9" s="278" t="s">
        <v>980</v>
      </c>
      <c r="H9" s="321"/>
      <c r="I9" s="160"/>
    </row>
    <row r="10" spans="1:13" s="215" customFormat="1" ht="20.149999999999999" customHeight="1" x14ac:dyDescent="0.45">
      <c r="A10" s="319" t="s">
        <v>560</v>
      </c>
      <c r="B10" s="320"/>
      <c r="C10" s="278">
        <v>22900455</v>
      </c>
      <c r="D10" s="321"/>
      <c r="E10" s="180"/>
      <c r="F10" s="184" t="s">
        <v>572</v>
      </c>
      <c r="G10" s="278" t="s">
        <v>981</v>
      </c>
      <c r="H10" s="321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1" t="s">
        <v>728</v>
      </c>
      <c r="D11" s="324"/>
      <c r="E11" s="180"/>
      <c r="F11" s="184" t="s">
        <v>583</v>
      </c>
      <c r="G11" s="278" t="s">
        <v>982</v>
      </c>
      <c r="H11" s="321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4" t="s">
        <v>36</v>
      </c>
      <c r="G12" s="278" t="s">
        <v>983</v>
      </c>
      <c r="H12" s="321"/>
      <c r="I12" s="160"/>
    </row>
    <row r="13" spans="1:13" s="215" customFormat="1" ht="18.75" customHeight="1" x14ac:dyDescent="0.45">
      <c r="A13" s="325" t="s">
        <v>555</v>
      </c>
      <c r="B13" s="326"/>
      <c r="C13" s="326"/>
      <c r="D13" s="327"/>
      <c r="E13" s="180"/>
      <c r="F13" s="184" t="s">
        <v>584</v>
      </c>
      <c r="G13" s="278">
        <v>1</v>
      </c>
      <c r="H13" s="321"/>
      <c r="I13" s="160"/>
    </row>
    <row r="14" spans="1:13" s="215" customFormat="1" ht="20.149999999999999" customHeight="1" thickBot="1" x14ac:dyDescent="0.5">
      <c r="A14" s="331" t="s">
        <v>557</v>
      </c>
      <c r="B14" s="332"/>
      <c r="C14" s="278" t="s">
        <v>977</v>
      </c>
      <c r="D14" s="321"/>
      <c r="E14" s="180"/>
      <c r="F14" s="193" t="s">
        <v>575</v>
      </c>
      <c r="G14" s="281" t="s">
        <v>984</v>
      </c>
      <c r="H14" s="324"/>
      <c r="I14" s="160"/>
    </row>
    <row r="15" spans="1:13" s="215" customFormat="1" ht="20.149999999999999" customHeight="1" thickBot="1" x14ac:dyDescent="0.5">
      <c r="A15" s="331" t="s">
        <v>664</v>
      </c>
      <c r="B15" s="332"/>
      <c r="C15" s="333" t="s">
        <v>978</v>
      </c>
      <c r="D15" s="314"/>
      <c r="E15" s="180"/>
      <c r="F15" s="337"/>
      <c r="G15" s="337"/>
      <c r="H15" s="337"/>
      <c r="I15" s="160"/>
    </row>
    <row r="16" spans="1:13" s="215" customFormat="1" ht="20.149999999999999" customHeight="1" thickBot="1" x14ac:dyDescent="0.5">
      <c r="A16" s="331" t="s">
        <v>617</v>
      </c>
      <c r="B16" s="332"/>
      <c r="C16" s="333">
        <v>1</v>
      </c>
      <c r="D16" s="314"/>
      <c r="E16" s="180"/>
      <c r="F16" s="338" t="s">
        <v>14</v>
      </c>
      <c r="G16" s="339"/>
      <c r="H16" s="340"/>
      <c r="I16" s="160"/>
    </row>
    <row r="17" spans="1:9" s="215" customFormat="1" ht="20.149999999999999" customHeight="1" thickBot="1" x14ac:dyDescent="0.5">
      <c r="A17" s="331" t="s">
        <v>618</v>
      </c>
      <c r="B17" s="332"/>
      <c r="C17" s="333">
        <v>1800</v>
      </c>
      <c r="D17" s="314"/>
      <c r="E17" s="180"/>
      <c r="F17" s="225" t="s">
        <v>8</v>
      </c>
      <c r="G17" s="145" t="s">
        <v>15</v>
      </c>
      <c r="H17" s="183" t="s">
        <v>16</v>
      </c>
      <c r="I17" s="160"/>
    </row>
    <row r="18" spans="1:9" s="215" customFormat="1" ht="20.149999999999999" customHeight="1" x14ac:dyDescent="0.45">
      <c r="A18" s="331" t="s">
        <v>619</v>
      </c>
      <c r="B18" s="332"/>
      <c r="C18" s="333">
        <v>3</v>
      </c>
      <c r="D18" s="314"/>
      <c r="E18" s="180"/>
      <c r="F18" s="226" t="s">
        <v>570</v>
      </c>
      <c r="G18" s="227">
        <v>6650</v>
      </c>
      <c r="H18" s="228"/>
      <c r="I18" s="160"/>
    </row>
    <row r="19" spans="1:9" s="215" customFormat="1" ht="20.149999999999999" customHeight="1" x14ac:dyDescent="0.45">
      <c r="A19" s="331" t="s">
        <v>620</v>
      </c>
      <c r="B19" s="332"/>
      <c r="C19" s="333">
        <v>230</v>
      </c>
      <c r="D19" s="314"/>
      <c r="E19" s="180"/>
      <c r="F19" s="226" t="s">
        <v>19</v>
      </c>
      <c r="G19" s="227">
        <v>358</v>
      </c>
      <c r="H19" s="228"/>
      <c r="I19" s="160"/>
    </row>
    <row r="20" spans="1:9" s="215" customFormat="1" ht="20.149999999999999" customHeight="1" x14ac:dyDescent="0.45">
      <c r="A20" s="331" t="s">
        <v>622</v>
      </c>
      <c r="B20" s="332"/>
      <c r="C20" s="333">
        <v>2.4</v>
      </c>
      <c r="D20" s="314"/>
      <c r="E20" s="180"/>
      <c r="F20" s="226" t="s">
        <v>20</v>
      </c>
      <c r="G20" s="227">
        <v>208</v>
      </c>
      <c r="H20" s="228"/>
      <c r="I20" s="160"/>
    </row>
    <row r="21" spans="1:9" s="215" customFormat="1" ht="20.149999999999999" customHeight="1" thickBot="1" x14ac:dyDescent="0.5">
      <c r="A21" s="334" t="s">
        <v>665</v>
      </c>
      <c r="B21" s="335"/>
      <c r="C21" s="336">
        <v>1</v>
      </c>
      <c r="D21" s="318"/>
      <c r="E21" s="180"/>
      <c r="F21" s="226" t="s">
        <v>21</v>
      </c>
      <c r="G21" s="227">
        <v>4.5999999999999996</v>
      </c>
      <c r="H21" s="228"/>
      <c r="I21" s="160"/>
    </row>
    <row r="22" spans="1:9" s="215" customFormat="1" ht="20.149999999999999" customHeight="1" x14ac:dyDescent="0.45">
      <c r="A22" s="229"/>
      <c r="B22" s="230"/>
      <c r="C22" s="230"/>
      <c r="D22" s="230"/>
      <c r="E22" s="180"/>
      <c r="F22" s="226" t="s">
        <v>573</v>
      </c>
      <c r="G22" s="227"/>
      <c r="H22" s="228"/>
      <c r="I22" s="160"/>
    </row>
    <row r="23" spans="1:9" s="215" customFormat="1" ht="20.149999999999999" customHeight="1" x14ac:dyDescent="0.45">
      <c r="A23" s="229"/>
      <c r="B23" s="230"/>
      <c r="C23" s="230"/>
      <c r="D23" s="230"/>
      <c r="E23" s="180"/>
      <c r="F23" s="226" t="s">
        <v>28</v>
      </c>
      <c r="G23" s="227">
        <v>0.3</v>
      </c>
      <c r="H23" s="228"/>
      <c r="I23" s="160"/>
    </row>
    <row r="24" spans="1:9" s="215" customFormat="1" ht="20.149999999999999" customHeight="1" thickBot="1" x14ac:dyDescent="0.5">
      <c r="A24" s="229"/>
      <c r="B24" s="230"/>
      <c r="C24" s="230"/>
      <c r="D24" s="230"/>
      <c r="E24" s="180"/>
      <c r="F24" s="231" t="s">
        <v>576</v>
      </c>
      <c r="G24" s="232">
        <v>0.75</v>
      </c>
      <c r="H24" s="174"/>
      <c r="I24" s="160"/>
    </row>
    <row r="25" spans="1:9" s="215" customFormat="1" ht="18.5" x14ac:dyDescent="0.45">
      <c r="A25" s="180"/>
      <c r="B25" s="180"/>
      <c r="C25" s="180"/>
      <c r="D25" s="180"/>
      <c r="E25" s="180"/>
      <c r="F25" s="180"/>
      <c r="G25" s="180"/>
      <c r="H25" s="180"/>
      <c r="I25" s="160"/>
    </row>
    <row r="26" spans="1:9" x14ac:dyDescent="0.35">
      <c r="A26" s="206"/>
      <c r="B26" s="206"/>
    </row>
    <row r="27" spans="1:9" x14ac:dyDescent="0.35">
      <c r="A27" s="207"/>
      <c r="B27" s="207"/>
    </row>
    <row r="28" spans="1:9" x14ac:dyDescent="0.35">
      <c r="A28" s="206"/>
      <c r="B28" s="206"/>
    </row>
    <row r="29" spans="1:9" x14ac:dyDescent="0.35">
      <c r="A29" s="206"/>
      <c r="B29" s="206"/>
    </row>
    <row r="30" spans="1:9" x14ac:dyDescent="0.35">
      <c r="A30" s="207"/>
      <c r="B30" s="207"/>
    </row>
    <row r="31" spans="1:9" x14ac:dyDescent="0.35">
      <c r="A31" s="207"/>
      <c r="B31" s="207"/>
    </row>
    <row r="32" spans="1:9" x14ac:dyDescent="0.35">
      <c r="A32" s="207"/>
      <c r="B32" s="207"/>
    </row>
    <row r="33" spans="1:2" x14ac:dyDescent="0.35">
      <c r="A33" s="207"/>
      <c r="B33" s="207"/>
    </row>
    <row r="34" spans="1:2" x14ac:dyDescent="0.35">
      <c r="A34" s="207"/>
      <c r="B34" s="207"/>
    </row>
    <row r="35" spans="1:2" x14ac:dyDescent="0.35">
      <c r="A35" s="207"/>
      <c r="B35" s="207"/>
    </row>
    <row r="36" spans="1:2" x14ac:dyDescent="0.35">
      <c r="A36" s="208"/>
      <c r="B36" s="208"/>
    </row>
    <row r="37" spans="1:2" x14ac:dyDescent="0.35">
      <c r="A37" s="206"/>
      <c r="B37" s="206"/>
    </row>
    <row r="38" spans="1:2" x14ac:dyDescent="0.35">
      <c r="A38" s="206"/>
      <c r="B38" s="206"/>
    </row>
    <row r="39" spans="1:2" x14ac:dyDescent="0.35">
      <c r="A39" s="206"/>
      <c r="B39" s="206"/>
    </row>
    <row r="40" spans="1:2" x14ac:dyDescent="0.35">
      <c r="A40" s="206"/>
      <c r="B40" s="206"/>
    </row>
    <row r="41" spans="1:2" x14ac:dyDescent="0.35">
      <c r="A41" s="206"/>
      <c r="B41" s="206"/>
    </row>
    <row r="42" spans="1:2" x14ac:dyDescent="0.35">
      <c r="A42" s="206"/>
      <c r="B42" s="206"/>
    </row>
    <row r="43" spans="1:2" x14ac:dyDescent="0.35">
      <c r="A43" s="206"/>
      <c r="B43" s="206"/>
    </row>
    <row r="44" spans="1:2" x14ac:dyDescent="0.35">
      <c r="A44" s="207"/>
      <c r="B44" s="207"/>
    </row>
    <row r="45" spans="1:2" x14ac:dyDescent="0.35">
      <c r="A45" s="207"/>
      <c r="B45" s="207"/>
    </row>
    <row r="46" spans="1:2" x14ac:dyDescent="0.35">
      <c r="A46" s="207"/>
      <c r="B46" s="207"/>
    </row>
    <row r="47" spans="1:2" x14ac:dyDescent="0.35">
      <c r="A47" s="207"/>
      <c r="B47" s="207"/>
    </row>
    <row r="48" spans="1:2" x14ac:dyDescent="0.35">
      <c r="A48" s="207"/>
      <c r="B48" s="207"/>
    </row>
    <row r="49" spans="1:2" x14ac:dyDescent="0.35">
      <c r="A49" s="207"/>
      <c r="B49" s="207"/>
    </row>
    <row r="50" spans="1:2" x14ac:dyDescent="0.35">
      <c r="A50" s="96"/>
      <c r="B50" s="96"/>
    </row>
    <row r="51" spans="1:2" x14ac:dyDescent="0.35">
      <c r="A51" s="96"/>
      <c r="B51" s="96"/>
    </row>
    <row r="67" spans="1:2" x14ac:dyDescent="0.35">
      <c r="A67" s="209"/>
      <c r="B67" s="209"/>
    </row>
    <row r="68" spans="1:2" x14ac:dyDescent="0.35">
      <c r="A68" s="96"/>
      <c r="B68" s="96"/>
    </row>
    <row r="69" spans="1:2" x14ac:dyDescent="0.35">
      <c r="A69" s="206"/>
      <c r="B69" s="206"/>
    </row>
    <row r="70" spans="1:2" x14ac:dyDescent="0.35">
      <c r="A70" s="207" t="s">
        <v>668</v>
      </c>
      <c r="B70" s="20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31A0E-3541-47F3-B4D8-C75617AE399E}">
  <sheetPr>
    <pageSetUpPr fitToPage="1"/>
  </sheetPr>
  <dimension ref="A1:M70"/>
  <sheetViews>
    <sheetView zoomScale="80" zoomScaleNormal="80" workbookViewId="0">
      <selection activeCell="C11" sqref="C11:D11"/>
    </sheetView>
  </sheetViews>
  <sheetFormatPr defaultColWidth="9.1796875" defaultRowHeight="14.5" x14ac:dyDescent="0.35"/>
  <cols>
    <col min="1" max="1" width="12.5429687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2.1796875" style="4" bestFit="1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146"/>
      <c r="B4" s="146"/>
      <c r="C4" s="146"/>
      <c r="D4" s="146"/>
      <c r="E4" s="146"/>
      <c r="F4" s="146"/>
      <c r="G4" s="146"/>
      <c r="H4" s="146"/>
      <c r="I4" s="9"/>
      <c r="J4" s="9"/>
      <c r="K4" s="9"/>
      <c r="L4" s="9"/>
    </row>
    <row r="5" spans="1:13" ht="17.5" x14ac:dyDescent="0.35">
      <c r="A5" s="299" t="s">
        <v>678</v>
      </c>
      <c r="B5" s="299"/>
      <c r="C5" s="299"/>
      <c r="D5" s="267" t="s">
        <v>729</v>
      </c>
      <c r="E5" s="267"/>
      <c r="F5" s="267"/>
      <c r="G5" s="267"/>
      <c r="H5" s="267"/>
      <c r="I5" s="160"/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" customHeight="1" x14ac:dyDescent="0.35">
      <c r="A7" s="325" t="s">
        <v>2</v>
      </c>
      <c r="B7" s="326"/>
      <c r="C7" s="326"/>
      <c r="D7" s="327"/>
      <c r="E7" s="180"/>
      <c r="F7" s="325" t="s">
        <v>33</v>
      </c>
      <c r="G7" s="326"/>
      <c r="H7" s="327"/>
      <c r="I7" s="160"/>
    </row>
    <row r="8" spans="1:13" s="215" customFormat="1" ht="20.149999999999999" customHeight="1" x14ac:dyDescent="0.45">
      <c r="A8" s="319" t="s">
        <v>556</v>
      </c>
      <c r="B8" s="320"/>
      <c r="C8" s="278" t="s">
        <v>730</v>
      </c>
      <c r="D8" s="321"/>
      <c r="E8" s="180"/>
      <c r="F8" s="184" t="s">
        <v>568</v>
      </c>
      <c r="G8" s="278" t="s">
        <v>979</v>
      </c>
      <c r="H8" s="321"/>
      <c r="I8" s="160"/>
    </row>
    <row r="9" spans="1:13" s="215" customFormat="1" ht="20.149999999999999" customHeight="1" x14ac:dyDescent="0.45">
      <c r="A9" s="319" t="s">
        <v>558</v>
      </c>
      <c r="B9" s="320"/>
      <c r="C9" s="278" t="s">
        <v>976</v>
      </c>
      <c r="D9" s="321"/>
      <c r="E9" s="180"/>
      <c r="F9" s="184" t="s">
        <v>569</v>
      </c>
      <c r="G9" s="278" t="s">
        <v>980</v>
      </c>
      <c r="H9" s="321"/>
      <c r="I9" s="160"/>
    </row>
    <row r="10" spans="1:13" s="215" customFormat="1" ht="20.149999999999999" customHeight="1" x14ac:dyDescent="0.45">
      <c r="A10" s="319" t="s">
        <v>560</v>
      </c>
      <c r="B10" s="320"/>
      <c r="C10" s="278">
        <v>22900457</v>
      </c>
      <c r="D10" s="321"/>
      <c r="E10" s="180"/>
      <c r="F10" s="184" t="s">
        <v>572</v>
      </c>
      <c r="G10" s="278" t="s">
        <v>981</v>
      </c>
      <c r="H10" s="321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1" t="s">
        <v>728</v>
      </c>
      <c r="D11" s="324"/>
      <c r="E11" s="180"/>
      <c r="F11" s="184" t="s">
        <v>583</v>
      </c>
      <c r="G11" s="278" t="s">
        <v>982</v>
      </c>
      <c r="H11" s="321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4" t="s">
        <v>36</v>
      </c>
      <c r="G12" s="278" t="s">
        <v>983</v>
      </c>
      <c r="H12" s="321"/>
      <c r="I12" s="160"/>
    </row>
    <row r="13" spans="1:13" s="215" customFormat="1" ht="18.75" customHeight="1" x14ac:dyDescent="0.45">
      <c r="A13" s="325" t="s">
        <v>555</v>
      </c>
      <c r="B13" s="326"/>
      <c r="C13" s="326"/>
      <c r="D13" s="327"/>
      <c r="E13" s="180"/>
      <c r="F13" s="184" t="s">
        <v>584</v>
      </c>
      <c r="G13" s="278">
        <v>1</v>
      </c>
      <c r="H13" s="321"/>
      <c r="I13" s="160"/>
    </row>
    <row r="14" spans="1:13" s="215" customFormat="1" ht="20.149999999999999" customHeight="1" thickBot="1" x14ac:dyDescent="0.5">
      <c r="A14" s="331" t="s">
        <v>557</v>
      </c>
      <c r="B14" s="332"/>
      <c r="C14" s="278" t="s">
        <v>977</v>
      </c>
      <c r="D14" s="321"/>
      <c r="E14" s="180"/>
      <c r="F14" s="193" t="s">
        <v>575</v>
      </c>
      <c r="G14" s="281" t="s">
        <v>984</v>
      </c>
      <c r="H14" s="324"/>
      <c r="I14" s="160"/>
    </row>
    <row r="15" spans="1:13" s="215" customFormat="1" ht="20.149999999999999" customHeight="1" thickBot="1" x14ac:dyDescent="0.5">
      <c r="A15" s="331" t="s">
        <v>664</v>
      </c>
      <c r="B15" s="332"/>
      <c r="C15" s="333" t="s">
        <v>978</v>
      </c>
      <c r="D15" s="314"/>
      <c r="E15" s="180"/>
      <c r="F15" s="337"/>
      <c r="G15" s="337"/>
      <c r="H15" s="337"/>
      <c r="I15" s="160"/>
    </row>
    <row r="16" spans="1:13" s="215" customFormat="1" ht="20.149999999999999" customHeight="1" thickBot="1" x14ac:dyDescent="0.5">
      <c r="A16" s="331" t="s">
        <v>617</v>
      </c>
      <c r="B16" s="332"/>
      <c r="C16" s="333">
        <v>1</v>
      </c>
      <c r="D16" s="314"/>
      <c r="E16" s="180"/>
      <c r="F16" s="338" t="s">
        <v>14</v>
      </c>
      <c r="G16" s="339"/>
      <c r="H16" s="340"/>
      <c r="I16" s="160"/>
    </row>
    <row r="17" spans="1:9" s="215" customFormat="1" ht="20.149999999999999" customHeight="1" thickBot="1" x14ac:dyDescent="0.5">
      <c r="A17" s="331" t="s">
        <v>618</v>
      </c>
      <c r="B17" s="332"/>
      <c r="C17" s="333">
        <v>1800</v>
      </c>
      <c r="D17" s="314"/>
      <c r="E17" s="180"/>
      <c r="F17" s="225" t="s">
        <v>8</v>
      </c>
      <c r="G17" s="145" t="s">
        <v>15</v>
      </c>
      <c r="H17" s="183" t="s">
        <v>16</v>
      </c>
      <c r="I17" s="160"/>
    </row>
    <row r="18" spans="1:9" s="215" customFormat="1" ht="20.149999999999999" customHeight="1" x14ac:dyDescent="0.45">
      <c r="A18" s="331" t="s">
        <v>619</v>
      </c>
      <c r="B18" s="332"/>
      <c r="C18" s="333">
        <v>3</v>
      </c>
      <c r="D18" s="314"/>
      <c r="E18" s="180"/>
      <c r="F18" s="226" t="s">
        <v>570</v>
      </c>
      <c r="G18" s="227">
        <v>6650</v>
      </c>
      <c r="H18" s="228"/>
      <c r="I18" s="160"/>
    </row>
    <row r="19" spans="1:9" s="215" customFormat="1" ht="20.149999999999999" customHeight="1" x14ac:dyDescent="0.45">
      <c r="A19" s="331" t="s">
        <v>620</v>
      </c>
      <c r="B19" s="332"/>
      <c r="C19" s="333">
        <v>230</v>
      </c>
      <c r="D19" s="314"/>
      <c r="E19" s="180"/>
      <c r="F19" s="226" t="s">
        <v>19</v>
      </c>
      <c r="G19" s="227">
        <v>358</v>
      </c>
      <c r="H19" s="228"/>
      <c r="I19" s="160"/>
    </row>
    <row r="20" spans="1:9" s="215" customFormat="1" ht="20.149999999999999" customHeight="1" x14ac:dyDescent="0.45">
      <c r="A20" s="331" t="s">
        <v>622</v>
      </c>
      <c r="B20" s="332"/>
      <c r="C20" s="333">
        <v>2.4</v>
      </c>
      <c r="D20" s="314"/>
      <c r="E20" s="180"/>
      <c r="F20" s="226" t="s">
        <v>20</v>
      </c>
      <c r="G20" s="227">
        <v>208</v>
      </c>
      <c r="H20" s="228"/>
      <c r="I20" s="160"/>
    </row>
    <row r="21" spans="1:9" s="215" customFormat="1" ht="20.149999999999999" customHeight="1" thickBot="1" x14ac:dyDescent="0.5">
      <c r="A21" s="334" t="s">
        <v>665</v>
      </c>
      <c r="B21" s="335"/>
      <c r="C21" s="336">
        <v>1</v>
      </c>
      <c r="D21" s="318"/>
      <c r="E21" s="180"/>
      <c r="F21" s="226" t="s">
        <v>21</v>
      </c>
      <c r="G21" s="227">
        <v>4.5999999999999996</v>
      </c>
      <c r="H21" s="228"/>
      <c r="I21" s="160"/>
    </row>
    <row r="22" spans="1:9" s="215" customFormat="1" ht="20.149999999999999" customHeight="1" x14ac:dyDescent="0.45">
      <c r="A22" s="229"/>
      <c r="B22" s="230"/>
      <c r="C22" s="230"/>
      <c r="D22" s="230"/>
      <c r="E22" s="180"/>
      <c r="F22" s="226" t="s">
        <v>573</v>
      </c>
      <c r="G22" s="227"/>
      <c r="H22" s="228"/>
      <c r="I22" s="160"/>
    </row>
    <row r="23" spans="1:9" s="215" customFormat="1" ht="20.149999999999999" customHeight="1" x14ac:dyDescent="0.45">
      <c r="A23" s="229"/>
      <c r="B23" s="230"/>
      <c r="C23" s="230"/>
      <c r="D23" s="230"/>
      <c r="E23" s="180"/>
      <c r="F23" s="226" t="s">
        <v>28</v>
      </c>
      <c r="G23" s="227">
        <v>0.3</v>
      </c>
      <c r="H23" s="228"/>
      <c r="I23" s="160"/>
    </row>
    <row r="24" spans="1:9" s="215" customFormat="1" ht="20.149999999999999" customHeight="1" thickBot="1" x14ac:dyDescent="0.5">
      <c r="A24" s="229"/>
      <c r="B24" s="230"/>
      <c r="C24" s="230"/>
      <c r="D24" s="230"/>
      <c r="E24" s="180"/>
      <c r="F24" s="231" t="s">
        <v>576</v>
      </c>
      <c r="G24" s="232">
        <v>0.75</v>
      </c>
      <c r="H24" s="174"/>
      <c r="I24" s="160"/>
    </row>
    <row r="25" spans="1:9" s="215" customFormat="1" ht="18.5" x14ac:dyDescent="0.45">
      <c r="A25" s="180"/>
      <c r="B25" s="180"/>
      <c r="C25" s="180"/>
      <c r="D25" s="180"/>
      <c r="E25" s="180"/>
      <c r="F25" s="180"/>
      <c r="G25" s="180"/>
      <c r="H25" s="180"/>
      <c r="I25" s="160"/>
    </row>
    <row r="26" spans="1:9" x14ac:dyDescent="0.35">
      <c r="A26" s="206"/>
      <c r="B26" s="206"/>
    </row>
    <row r="27" spans="1:9" x14ac:dyDescent="0.35">
      <c r="A27" s="207"/>
      <c r="B27" s="207"/>
    </row>
    <row r="28" spans="1:9" x14ac:dyDescent="0.35">
      <c r="A28" s="206"/>
      <c r="B28" s="206"/>
    </row>
    <row r="29" spans="1:9" x14ac:dyDescent="0.35">
      <c r="A29" s="206"/>
      <c r="B29" s="206"/>
    </row>
    <row r="30" spans="1:9" x14ac:dyDescent="0.35">
      <c r="A30" s="207"/>
      <c r="B30" s="207"/>
    </row>
    <row r="31" spans="1:9" x14ac:dyDescent="0.35">
      <c r="A31" s="207"/>
      <c r="B31" s="207"/>
    </row>
    <row r="32" spans="1:9" x14ac:dyDescent="0.35">
      <c r="A32" s="207"/>
      <c r="B32" s="207"/>
    </row>
    <row r="33" spans="1:2" x14ac:dyDescent="0.35">
      <c r="A33" s="207"/>
      <c r="B33" s="207"/>
    </row>
    <row r="34" spans="1:2" x14ac:dyDescent="0.35">
      <c r="A34" s="207"/>
      <c r="B34" s="207"/>
    </row>
    <row r="35" spans="1:2" x14ac:dyDescent="0.35">
      <c r="A35" s="207"/>
      <c r="B35" s="207"/>
    </row>
    <row r="36" spans="1:2" x14ac:dyDescent="0.35">
      <c r="A36" s="208"/>
      <c r="B36" s="208"/>
    </row>
    <row r="37" spans="1:2" x14ac:dyDescent="0.35">
      <c r="A37" s="206"/>
      <c r="B37" s="206"/>
    </row>
    <row r="38" spans="1:2" x14ac:dyDescent="0.35">
      <c r="A38" s="206"/>
      <c r="B38" s="206"/>
    </row>
    <row r="39" spans="1:2" x14ac:dyDescent="0.35">
      <c r="A39" s="206"/>
      <c r="B39" s="206"/>
    </row>
    <row r="40" spans="1:2" x14ac:dyDescent="0.35">
      <c r="A40" s="206"/>
      <c r="B40" s="206"/>
    </row>
    <row r="41" spans="1:2" x14ac:dyDescent="0.35">
      <c r="A41" s="206"/>
      <c r="B41" s="206"/>
    </row>
    <row r="42" spans="1:2" x14ac:dyDescent="0.35">
      <c r="A42" s="206"/>
      <c r="B42" s="206"/>
    </row>
    <row r="43" spans="1:2" x14ac:dyDescent="0.35">
      <c r="A43" s="206"/>
      <c r="B43" s="206"/>
    </row>
    <row r="44" spans="1:2" x14ac:dyDescent="0.35">
      <c r="A44" s="207"/>
      <c r="B44" s="207"/>
    </row>
    <row r="45" spans="1:2" x14ac:dyDescent="0.35">
      <c r="A45" s="207"/>
      <c r="B45" s="207"/>
    </row>
    <row r="46" spans="1:2" x14ac:dyDescent="0.35">
      <c r="A46" s="207"/>
      <c r="B46" s="207"/>
    </row>
    <row r="47" spans="1:2" x14ac:dyDescent="0.35">
      <c r="A47" s="207"/>
      <c r="B47" s="207"/>
    </row>
    <row r="48" spans="1:2" x14ac:dyDescent="0.35">
      <c r="A48" s="207"/>
      <c r="B48" s="207"/>
    </row>
    <row r="49" spans="1:2" x14ac:dyDescent="0.35">
      <c r="A49" s="207"/>
      <c r="B49" s="207"/>
    </row>
    <row r="50" spans="1:2" x14ac:dyDescent="0.35">
      <c r="A50" s="96"/>
      <c r="B50" s="96"/>
    </row>
    <row r="51" spans="1:2" x14ac:dyDescent="0.35">
      <c r="A51" s="96"/>
      <c r="B51" s="96"/>
    </row>
    <row r="67" spans="1:2" x14ac:dyDescent="0.35">
      <c r="A67" s="209"/>
      <c r="B67" s="209"/>
    </row>
    <row r="68" spans="1:2" x14ac:dyDescent="0.35">
      <c r="A68" s="96"/>
      <c r="B68" s="96"/>
    </row>
    <row r="69" spans="1:2" x14ac:dyDescent="0.35">
      <c r="A69" s="206"/>
      <c r="B69" s="206"/>
    </row>
    <row r="70" spans="1:2" x14ac:dyDescent="0.35">
      <c r="A70" s="207" t="s">
        <v>668</v>
      </c>
      <c r="B70" s="20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15E0A-8C47-4D3C-B302-94E88FF478B0}">
  <sheetPr>
    <pageSetUpPr fitToPage="1"/>
  </sheetPr>
  <dimension ref="A1:M70"/>
  <sheetViews>
    <sheetView topLeftCell="A2" zoomScale="80" zoomScaleNormal="80" workbookViewId="0">
      <selection activeCell="E10" sqref="E10"/>
    </sheetView>
  </sheetViews>
  <sheetFormatPr defaultColWidth="9.1796875" defaultRowHeight="14.5" x14ac:dyDescent="0.35"/>
  <cols>
    <col min="1" max="1" width="12.54296875" style="4" customWidth="1"/>
    <col min="2" max="2" width="17.1796875" style="4" customWidth="1"/>
    <col min="3" max="3" width="15.26953125" style="4" customWidth="1"/>
    <col min="4" max="4" width="14.453125" style="4" customWidth="1"/>
    <col min="5" max="5" width="12.54296875" style="4" customWidth="1"/>
    <col min="6" max="6" width="22.81640625" style="4" customWidth="1"/>
    <col min="7" max="7" width="14.453125" style="4" customWidth="1"/>
    <col min="8" max="8" width="14.26953125" style="4" customWidth="1"/>
    <col min="9" max="9" width="22.1796875" style="4" bestFit="1" customWidth="1"/>
    <col min="10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146"/>
      <c r="B4" s="146"/>
      <c r="C4" s="146"/>
      <c r="D4" s="146"/>
      <c r="E4" s="146"/>
      <c r="F4" s="146"/>
      <c r="G4" s="146"/>
      <c r="H4" s="146"/>
      <c r="I4" s="9"/>
      <c r="J4" s="9"/>
      <c r="K4" s="9"/>
      <c r="L4" s="9"/>
    </row>
    <row r="5" spans="1:13" ht="17.5" x14ac:dyDescent="0.35">
      <c r="A5" s="299" t="s">
        <v>679</v>
      </c>
      <c r="B5" s="299"/>
      <c r="C5" s="299"/>
      <c r="D5" s="267" t="s">
        <v>729</v>
      </c>
      <c r="E5" s="267"/>
      <c r="F5" s="267"/>
      <c r="G5" s="267"/>
      <c r="H5" s="267"/>
      <c r="I5" s="160"/>
    </row>
    <row r="6" spans="1:13" ht="6.75" customHeight="1" thickBot="1" x14ac:dyDescent="0.4">
      <c r="A6" s="97"/>
      <c r="B6" s="97"/>
      <c r="C6" s="97"/>
      <c r="D6" s="97"/>
      <c r="E6" s="97"/>
      <c r="F6" s="97"/>
      <c r="G6" s="97"/>
      <c r="H6" s="97"/>
      <c r="I6" s="98"/>
      <c r="J6" s="98"/>
      <c r="K6" s="98"/>
      <c r="L6" s="98"/>
    </row>
    <row r="7" spans="1:13" ht="18" customHeight="1" x14ac:dyDescent="0.35">
      <c r="A7" s="325" t="s">
        <v>2</v>
      </c>
      <c r="B7" s="326"/>
      <c r="C7" s="326"/>
      <c r="D7" s="327"/>
      <c r="E7" s="180"/>
      <c r="F7" s="325" t="s">
        <v>33</v>
      </c>
      <c r="G7" s="326"/>
      <c r="H7" s="327"/>
      <c r="I7" s="160"/>
    </row>
    <row r="8" spans="1:13" s="215" customFormat="1" ht="20.149999999999999" customHeight="1" x14ac:dyDescent="0.45">
      <c r="A8" s="319" t="s">
        <v>556</v>
      </c>
      <c r="B8" s="320"/>
      <c r="C8" s="278" t="s">
        <v>730</v>
      </c>
      <c r="D8" s="321"/>
      <c r="E8" s="180"/>
      <c r="F8" s="184" t="s">
        <v>568</v>
      </c>
      <c r="G8" s="278" t="s">
        <v>979</v>
      </c>
      <c r="H8" s="321"/>
      <c r="I8" s="160"/>
    </row>
    <row r="9" spans="1:13" s="215" customFormat="1" ht="20.149999999999999" customHeight="1" x14ac:dyDescent="0.45">
      <c r="A9" s="319" t="s">
        <v>558</v>
      </c>
      <c r="B9" s="320"/>
      <c r="C9" s="278" t="s">
        <v>976</v>
      </c>
      <c r="D9" s="321"/>
      <c r="E9" s="180"/>
      <c r="F9" s="184" t="s">
        <v>569</v>
      </c>
      <c r="G9" s="278" t="s">
        <v>980</v>
      </c>
      <c r="H9" s="321"/>
      <c r="I9" s="160"/>
    </row>
    <row r="10" spans="1:13" s="215" customFormat="1" ht="20.149999999999999" customHeight="1" x14ac:dyDescent="0.45">
      <c r="A10" s="319" t="s">
        <v>560</v>
      </c>
      <c r="B10" s="320"/>
      <c r="C10" s="278">
        <v>22900454</v>
      </c>
      <c r="D10" s="321"/>
      <c r="E10" s="180"/>
      <c r="F10" s="184" t="s">
        <v>572</v>
      </c>
      <c r="G10" s="278" t="s">
        <v>981</v>
      </c>
      <c r="H10" s="321"/>
      <c r="I10" s="160"/>
    </row>
    <row r="11" spans="1:13" s="215" customFormat="1" ht="20.149999999999999" customHeight="1" thickBot="1" x14ac:dyDescent="0.5">
      <c r="A11" s="322" t="s">
        <v>63</v>
      </c>
      <c r="B11" s="323"/>
      <c r="C11" s="281" t="s">
        <v>728</v>
      </c>
      <c r="D11" s="324"/>
      <c r="E11" s="180"/>
      <c r="F11" s="184" t="s">
        <v>583</v>
      </c>
      <c r="G11" s="278" t="s">
        <v>982</v>
      </c>
      <c r="H11" s="321"/>
      <c r="I11" s="160"/>
    </row>
    <row r="12" spans="1:13" s="215" customFormat="1" ht="20.149999999999999" customHeight="1" thickBot="1" x14ac:dyDescent="0.5">
      <c r="A12" s="180"/>
      <c r="B12" s="180"/>
      <c r="C12" s="180"/>
      <c r="D12" s="180"/>
      <c r="E12" s="180"/>
      <c r="F12" s="184" t="s">
        <v>36</v>
      </c>
      <c r="G12" s="278" t="s">
        <v>983</v>
      </c>
      <c r="H12" s="321"/>
      <c r="I12" s="160"/>
    </row>
    <row r="13" spans="1:13" s="215" customFormat="1" ht="18.5" x14ac:dyDescent="0.45">
      <c r="A13" s="325" t="s">
        <v>555</v>
      </c>
      <c r="B13" s="326"/>
      <c r="C13" s="326"/>
      <c r="D13" s="327"/>
      <c r="E13" s="180"/>
      <c r="F13" s="184" t="s">
        <v>584</v>
      </c>
      <c r="G13" s="278">
        <v>1</v>
      </c>
      <c r="H13" s="321"/>
      <c r="I13" s="160"/>
    </row>
    <row r="14" spans="1:13" s="215" customFormat="1" ht="20.149999999999999" customHeight="1" thickBot="1" x14ac:dyDescent="0.5">
      <c r="A14" s="331" t="s">
        <v>557</v>
      </c>
      <c r="B14" s="332"/>
      <c r="C14" s="278" t="s">
        <v>977</v>
      </c>
      <c r="D14" s="321"/>
      <c r="E14" s="180"/>
      <c r="F14" s="193" t="s">
        <v>575</v>
      </c>
      <c r="G14" s="281" t="s">
        <v>984</v>
      </c>
      <c r="H14" s="324"/>
      <c r="I14" s="160"/>
    </row>
    <row r="15" spans="1:13" s="215" customFormat="1" ht="20.149999999999999" customHeight="1" thickBot="1" x14ac:dyDescent="0.5">
      <c r="A15" s="331" t="s">
        <v>664</v>
      </c>
      <c r="B15" s="332"/>
      <c r="C15" s="333" t="s">
        <v>978</v>
      </c>
      <c r="D15" s="314"/>
      <c r="E15" s="180"/>
      <c r="F15" s="337"/>
      <c r="G15" s="337"/>
      <c r="H15" s="337"/>
      <c r="I15" s="160"/>
    </row>
    <row r="16" spans="1:13" s="215" customFormat="1" ht="20.149999999999999" customHeight="1" thickBot="1" x14ac:dyDescent="0.5">
      <c r="A16" s="331" t="s">
        <v>617</v>
      </c>
      <c r="B16" s="332"/>
      <c r="C16" s="333">
        <v>1</v>
      </c>
      <c r="D16" s="314"/>
      <c r="E16" s="180"/>
      <c r="F16" s="338" t="s">
        <v>14</v>
      </c>
      <c r="G16" s="339"/>
      <c r="H16" s="340"/>
      <c r="I16" s="160"/>
    </row>
    <row r="17" spans="1:9" s="215" customFormat="1" ht="20.149999999999999" customHeight="1" thickBot="1" x14ac:dyDescent="0.5">
      <c r="A17" s="331" t="s">
        <v>618</v>
      </c>
      <c r="B17" s="332"/>
      <c r="C17" s="333">
        <v>1800</v>
      </c>
      <c r="D17" s="314"/>
      <c r="E17" s="180"/>
      <c r="F17" s="225" t="s">
        <v>8</v>
      </c>
      <c r="G17" s="145" t="s">
        <v>15</v>
      </c>
      <c r="H17" s="183" t="s">
        <v>16</v>
      </c>
      <c r="I17" s="160"/>
    </row>
    <row r="18" spans="1:9" s="215" customFormat="1" ht="20.149999999999999" customHeight="1" x14ac:dyDescent="0.45">
      <c r="A18" s="331" t="s">
        <v>619</v>
      </c>
      <c r="B18" s="332"/>
      <c r="C18" s="333">
        <v>3</v>
      </c>
      <c r="D18" s="314"/>
      <c r="E18" s="180"/>
      <c r="F18" s="226" t="s">
        <v>570</v>
      </c>
      <c r="G18" s="227">
        <v>6650</v>
      </c>
      <c r="H18" s="228"/>
      <c r="I18" s="160"/>
    </row>
    <row r="19" spans="1:9" s="215" customFormat="1" ht="20.149999999999999" customHeight="1" x14ac:dyDescent="0.45">
      <c r="A19" s="331" t="s">
        <v>620</v>
      </c>
      <c r="B19" s="332"/>
      <c r="C19" s="333">
        <v>230</v>
      </c>
      <c r="D19" s="314"/>
      <c r="E19" s="180"/>
      <c r="F19" s="226" t="s">
        <v>19</v>
      </c>
      <c r="G19" s="227">
        <v>358</v>
      </c>
      <c r="H19" s="228"/>
      <c r="I19" s="160"/>
    </row>
    <row r="20" spans="1:9" s="215" customFormat="1" ht="20.149999999999999" customHeight="1" x14ac:dyDescent="0.45">
      <c r="A20" s="331" t="s">
        <v>622</v>
      </c>
      <c r="B20" s="332"/>
      <c r="C20" s="333">
        <v>2.4</v>
      </c>
      <c r="D20" s="314"/>
      <c r="E20" s="180"/>
      <c r="F20" s="226" t="s">
        <v>20</v>
      </c>
      <c r="G20" s="227">
        <v>208</v>
      </c>
      <c r="H20" s="228"/>
      <c r="I20" s="160"/>
    </row>
    <row r="21" spans="1:9" s="215" customFormat="1" ht="20.149999999999999" customHeight="1" thickBot="1" x14ac:dyDescent="0.5">
      <c r="A21" s="334" t="s">
        <v>665</v>
      </c>
      <c r="B21" s="335"/>
      <c r="C21" s="336">
        <v>1</v>
      </c>
      <c r="D21" s="318"/>
      <c r="E21" s="180"/>
      <c r="F21" s="226" t="s">
        <v>21</v>
      </c>
      <c r="G21" s="227">
        <v>4.5999999999999996</v>
      </c>
      <c r="H21" s="228"/>
      <c r="I21" s="160"/>
    </row>
    <row r="22" spans="1:9" s="215" customFormat="1" ht="20.149999999999999" customHeight="1" x14ac:dyDescent="0.45">
      <c r="A22" s="229"/>
      <c r="B22" s="230"/>
      <c r="C22" s="230"/>
      <c r="D22" s="230"/>
      <c r="E22" s="180"/>
      <c r="F22" s="226" t="s">
        <v>573</v>
      </c>
      <c r="G22" s="227"/>
      <c r="H22" s="228"/>
      <c r="I22" s="160"/>
    </row>
    <row r="23" spans="1:9" s="215" customFormat="1" ht="20.149999999999999" customHeight="1" x14ac:dyDescent="0.45">
      <c r="A23" s="229"/>
      <c r="B23" s="230"/>
      <c r="C23" s="230"/>
      <c r="D23" s="230"/>
      <c r="E23" s="180"/>
      <c r="F23" s="226" t="s">
        <v>28</v>
      </c>
      <c r="G23" s="227">
        <v>0.3</v>
      </c>
      <c r="H23" s="228"/>
      <c r="I23" s="160"/>
    </row>
    <row r="24" spans="1:9" s="215" customFormat="1" ht="20.149999999999999" customHeight="1" thickBot="1" x14ac:dyDescent="0.5">
      <c r="A24" s="229"/>
      <c r="B24" s="230"/>
      <c r="C24" s="230"/>
      <c r="D24" s="230"/>
      <c r="E24" s="180"/>
      <c r="F24" s="231" t="s">
        <v>576</v>
      </c>
      <c r="G24" s="232">
        <v>0.75</v>
      </c>
      <c r="H24" s="174"/>
      <c r="I24" s="160"/>
    </row>
    <row r="25" spans="1:9" s="215" customFormat="1" ht="18.5" x14ac:dyDescent="0.45">
      <c r="A25" s="180"/>
      <c r="B25" s="180"/>
      <c r="C25" s="180"/>
      <c r="D25" s="180"/>
      <c r="E25" s="180"/>
      <c r="F25" s="180"/>
      <c r="G25" s="180"/>
      <c r="H25" s="180"/>
      <c r="I25" s="160"/>
    </row>
    <row r="26" spans="1:9" x14ac:dyDescent="0.35">
      <c r="A26" s="206"/>
      <c r="B26" s="206"/>
    </row>
    <row r="27" spans="1:9" x14ac:dyDescent="0.35">
      <c r="A27" s="207"/>
      <c r="B27" s="207"/>
    </row>
    <row r="28" spans="1:9" x14ac:dyDescent="0.35">
      <c r="A28" s="206"/>
      <c r="B28" s="206"/>
    </row>
    <row r="29" spans="1:9" x14ac:dyDescent="0.35">
      <c r="A29" s="206"/>
      <c r="B29" s="206"/>
    </row>
    <row r="30" spans="1:9" x14ac:dyDescent="0.35">
      <c r="A30" s="207"/>
      <c r="B30" s="207"/>
    </row>
    <row r="31" spans="1:9" x14ac:dyDescent="0.35">
      <c r="A31" s="207"/>
      <c r="B31" s="207"/>
    </row>
    <row r="32" spans="1:9" x14ac:dyDescent="0.35">
      <c r="A32" s="207"/>
      <c r="B32" s="207"/>
    </row>
    <row r="33" spans="1:2" x14ac:dyDescent="0.35">
      <c r="A33" s="207"/>
      <c r="B33" s="207"/>
    </row>
    <row r="34" spans="1:2" x14ac:dyDescent="0.35">
      <c r="A34" s="207"/>
      <c r="B34" s="207"/>
    </row>
    <row r="35" spans="1:2" x14ac:dyDescent="0.35">
      <c r="A35" s="207"/>
      <c r="B35" s="207"/>
    </row>
    <row r="36" spans="1:2" x14ac:dyDescent="0.35">
      <c r="A36" s="208"/>
      <c r="B36" s="208"/>
    </row>
    <row r="37" spans="1:2" x14ac:dyDescent="0.35">
      <c r="A37" s="206"/>
      <c r="B37" s="206"/>
    </row>
    <row r="38" spans="1:2" x14ac:dyDescent="0.35">
      <c r="A38" s="206"/>
      <c r="B38" s="206"/>
    </row>
    <row r="39" spans="1:2" x14ac:dyDescent="0.35">
      <c r="A39" s="206"/>
      <c r="B39" s="206"/>
    </row>
    <row r="40" spans="1:2" x14ac:dyDescent="0.35">
      <c r="A40" s="206"/>
      <c r="B40" s="206"/>
    </row>
    <row r="41" spans="1:2" x14ac:dyDescent="0.35">
      <c r="A41" s="206"/>
      <c r="B41" s="206"/>
    </row>
    <row r="42" spans="1:2" x14ac:dyDescent="0.35">
      <c r="A42" s="206"/>
      <c r="B42" s="206"/>
    </row>
    <row r="43" spans="1:2" x14ac:dyDescent="0.35">
      <c r="A43" s="206"/>
      <c r="B43" s="206"/>
    </row>
    <row r="44" spans="1:2" x14ac:dyDescent="0.35">
      <c r="A44" s="207"/>
      <c r="B44" s="207"/>
    </row>
    <row r="45" spans="1:2" x14ac:dyDescent="0.35">
      <c r="A45" s="207"/>
      <c r="B45" s="207"/>
    </row>
    <row r="46" spans="1:2" x14ac:dyDescent="0.35">
      <c r="A46" s="207"/>
      <c r="B46" s="207"/>
    </row>
    <row r="47" spans="1:2" x14ac:dyDescent="0.35">
      <c r="A47" s="207"/>
      <c r="B47" s="207"/>
    </row>
    <row r="48" spans="1:2" x14ac:dyDescent="0.35">
      <c r="A48" s="207"/>
      <c r="B48" s="207"/>
    </row>
    <row r="49" spans="1:2" x14ac:dyDescent="0.35">
      <c r="A49" s="207"/>
      <c r="B49" s="207"/>
    </row>
    <row r="50" spans="1:2" x14ac:dyDescent="0.35">
      <c r="A50" s="96"/>
      <c r="B50" s="96"/>
    </row>
    <row r="51" spans="1:2" x14ac:dyDescent="0.35">
      <c r="A51" s="96"/>
      <c r="B51" s="96"/>
    </row>
    <row r="67" spans="1:2" x14ac:dyDescent="0.35">
      <c r="A67" s="209"/>
      <c r="B67" s="209"/>
    </row>
    <row r="68" spans="1:2" x14ac:dyDescent="0.35">
      <c r="A68" s="96"/>
      <c r="B68" s="96"/>
    </row>
    <row r="69" spans="1:2" x14ac:dyDescent="0.35">
      <c r="A69" s="206"/>
      <c r="B69" s="206"/>
    </row>
    <row r="70" spans="1:2" x14ac:dyDescent="0.35">
      <c r="A70" s="207" t="s">
        <v>668</v>
      </c>
      <c r="B70" s="207"/>
    </row>
  </sheetData>
  <mergeCells count="41">
    <mergeCell ref="A7:D7"/>
    <mergeCell ref="F7:H7"/>
    <mergeCell ref="A1:H1"/>
    <mergeCell ref="A2:H2"/>
    <mergeCell ref="A3:H3"/>
    <mergeCell ref="A5:C5"/>
    <mergeCell ref="D5:H5"/>
    <mergeCell ref="A8:B8"/>
    <mergeCell ref="C8:D8"/>
    <mergeCell ref="G8:H8"/>
    <mergeCell ref="A9:B9"/>
    <mergeCell ref="C9:D9"/>
    <mergeCell ref="G9:H9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0.5" bottom="0.5" header="0" footer="0"/>
  <pageSetup scale="73" fitToHeight="0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A8E12-9CDF-4377-9D9C-C2CF8465B5C1}">
  <sheetPr>
    <pageSetUpPr fitToPage="1"/>
  </sheetPr>
  <dimension ref="A1:M57"/>
  <sheetViews>
    <sheetView zoomScale="80" zoomScaleNormal="80" workbookViewId="0">
      <selection activeCell="K14" sqref="K14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72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/>
      <c r="B8" s="101"/>
      <c r="C8" s="75"/>
      <c r="D8" s="102"/>
      <c r="E8" s="102"/>
      <c r="F8" s="102"/>
      <c r="G8" s="102"/>
      <c r="H8" s="103" t="e">
        <f t="shared" ref="H8:H38" si="0">G8/E8</f>
        <v>#DIV/0!</v>
      </c>
    </row>
    <row r="9" spans="1:13" ht="20.149999999999999" customHeight="1" x14ac:dyDescent="0.35">
      <c r="A9" s="100"/>
      <c r="B9" s="101"/>
      <c r="C9" s="75"/>
      <c r="D9" s="102"/>
      <c r="E9" s="102"/>
      <c r="F9" s="102"/>
      <c r="G9" s="102"/>
      <c r="H9" s="103" t="e">
        <f t="shared" ref="H9:H18" si="1">G9/E9</f>
        <v>#DIV/0!</v>
      </c>
    </row>
    <row r="10" spans="1:13" ht="20.149999999999999" customHeight="1" x14ac:dyDescent="0.35">
      <c r="A10" s="100"/>
      <c r="B10" s="101"/>
      <c r="C10" s="75"/>
      <c r="D10" s="102"/>
      <c r="E10" s="102"/>
      <c r="F10" s="102"/>
      <c r="G10" s="102"/>
      <c r="H10" s="103" t="e">
        <f t="shared" si="1"/>
        <v>#DIV/0!</v>
      </c>
    </row>
    <row r="11" spans="1:13" ht="20.149999999999999" customHeight="1" x14ac:dyDescent="0.35">
      <c r="A11" s="100"/>
      <c r="B11" s="101"/>
      <c r="C11" s="75"/>
      <c r="D11" s="102"/>
      <c r="E11" s="102"/>
      <c r="F11" s="102"/>
      <c r="G11" s="102"/>
      <c r="H11" s="103" t="e">
        <f t="shared" si="1"/>
        <v>#DIV/0!</v>
      </c>
    </row>
    <row r="12" spans="1:13" s="114" customFormat="1" ht="20.149999999999999" customHeight="1" x14ac:dyDescent="0.35">
      <c r="A12" s="100"/>
      <c r="B12" s="101"/>
      <c r="C12" s="75"/>
      <c r="D12" s="102"/>
      <c r="E12" s="102"/>
      <c r="F12" s="102"/>
      <c r="G12" s="102"/>
      <c r="H12" s="103" t="e">
        <f t="shared" si="1"/>
        <v>#DIV/0!</v>
      </c>
    </row>
    <row r="13" spans="1:13" s="114" customFormat="1" ht="20.149999999999999" customHeight="1" x14ac:dyDescent="0.35">
      <c r="A13" s="100"/>
      <c r="B13" s="101"/>
      <c r="C13" s="75"/>
      <c r="D13" s="102"/>
      <c r="E13" s="102"/>
      <c r="F13" s="102"/>
      <c r="G13" s="102"/>
      <c r="H13" s="103" t="e">
        <f t="shared" si="1"/>
        <v>#DIV/0!</v>
      </c>
    </row>
    <row r="14" spans="1:13" s="114" customFormat="1" ht="20.149999999999999" customHeight="1" x14ac:dyDescent="0.35">
      <c r="A14" s="100"/>
      <c r="B14" s="101"/>
      <c r="C14" s="75"/>
      <c r="D14" s="102"/>
      <c r="E14" s="102"/>
      <c r="F14" s="102"/>
      <c r="G14" s="102"/>
      <c r="H14" s="103" t="e">
        <f t="shared" si="1"/>
        <v>#DIV/0!</v>
      </c>
    </row>
    <row r="15" spans="1:13" s="114" customFormat="1" ht="20.149999999999999" customHeight="1" x14ac:dyDescent="0.35">
      <c r="A15" s="100"/>
      <c r="B15" s="101"/>
      <c r="C15" s="75"/>
      <c r="D15" s="102"/>
      <c r="E15" s="102"/>
      <c r="F15" s="102"/>
      <c r="G15" s="102"/>
      <c r="H15" s="103" t="e">
        <f t="shared" si="1"/>
        <v>#DIV/0!</v>
      </c>
    </row>
    <row r="16" spans="1:13" s="114" customFormat="1" ht="20.149999999999999" customHeight="1" x14ac:dyDescent="0.35">
      <c r="A16" s="100"/>
      <c r="B16" s="101"/>
      <c r="C16" s="75"/>
      <c r="D16" s="102"/>
      <c r="E16" s="102"/>
      <c r="F16" s="102"/>
      <c r="G16" s="102"/>
      <c r="H16" s="103" t="e">
        <f t="shared" si="1"/>
        <v>#DIV/0!</v>
      </c>
    </row>
    <row r="17" spans="1:8" ht="20.149999999999999" customHeight="1" x14ac:dyDescent="0.35">
      <c r="A17" s="100"/>
      <c r="B17" s="101"/>
      <c r="C17" s="75"/>
      <c r="D17" s="102"/>
      <c r="E17" s="102"/>
      <c r="F17" s="102"/>
      <c r="G17" s="102"/>
      <c r="H17" s="103" t="e">
        <f t="shared" si="1"/>
        <v>#DIV/0!</v>
      </c>
    </row>
    <row r="18" spans="1:8" ht="20.149999999999999" customHeight="1" x14ac:dyDescent="0.35">
      <c r="A18" s="100"/>
      <c r="B18" s="101"/>
      <c r="C18" s="75"/>
      <c r="D18" s="102"/>
      <c r="E18" s="102"/>
      <c r="F18" s="102"/>
      <c r="G18" s="102"/>
      <c r="H18" s="103" t="e">
        <f t="shared" si="1"/>
        <v>#DIV/0!</v>
      </c>
    </row>
    <row r="19" spans="1:8" ht="20.149999999999999" customHeight="1" x14ac:dyDescent="0.35">
      <c r="A19" s="100"/>
      <c r="B19" s="101"/>
      <c r="C19" s="75"/>
      <c r="D19" s="102"/>
      <c r="E19" s="102"/>
      <c r="F19" s="102"/>
      <c r="G19" s="102"/>
      <c r="H19" s="106" t="e">
        <f t="shared" si="0"/>
        <v>#DIV/0!</v>
      </c>
    </row>
    <row r="20" spans="1:8" s="114" customFormat="1" ht="20.149999999999999" customHeight="1" x14ac:dyDescent="0.35">
      <c r="A20" s="100"/>
      <c r="B20" s="104"/>
      <c r="C20" s="88"/>
      <c r="D20" s="105"/>
      <c r="E20" s="105"/>
      <c r="F20" s="105"/>
      <c r="G20" s="105"/>
      <c r="H20" s="106" t="e">
        <f t="shared" si="0"/>
        <v>#DIV/0!</v>
      </c>
    </row>
    <row r="21" spans="1:8" ht="20.149999999999999" customHeight="1" x14ac:dyDescent="0.35">
      <c r="A21" s="100"/>
      <c r="B21" s="104"/>
      <c r="C21" s="88"/>
      <c r="D21" s="105"/>
      <c r="E21" s="105"/>
      <c r="F21" s="105"/>
      <c r="G21" s="105"/>
      <c r="H21" s="106" t="e">
        <f t="shared" si="0"/>
        <v>#DIV/0!</v>
      </c>
    </row>
    <row r="22" spans="1:8" ht="20.149999999999999" customHeight="1" x14ac:dyDescent="0.35">
      <c r="A22" s="100"/>
      <c r="B22" s="104"/>
      <c r="C22" s="88"/>
      <c r="D22" s="105"/>
      <c r="E22" s="105"/>
      <c r="F22" s="105"/>
      <c r="G22" s="105"/>
      <c r="H22" s="106" t="e">
        <f t="shared" si="0"/>
        <v>#DIV/0!</v>
      </c>
    </row>
    <row r="23" spans="1:8" ht="20.149999999999999" customHeight="1" x14ac:dyDescent="0.35">
      <c r="A23" s="100"/>
      <c r="B23" s="104"/>
      <c r="C23" s="88"/>
      <c r="D23" s="105"/>
      <c r="E23" s="105"/>
      <c r="F23" s="105"/>
      <c r="G23" s="105"/>
      <c r="H23" s="106" t="e">
        <f t="shared" si="0"/>
        <v>#DIV/0!</v>
      </c>
    </row>
    <row r="24" spans="1:8" ht="20.149999999999999" customHeight="1" x14ac:dyDescent="0.35">
      <c r="A24" s="100"/>
      <c r="B24" s="104"/>
      <c r="C24" s="88"/>
      <c r="D24" s="105"/>
      <c r="E24" s="105"/>
      <c r="F24" s="105"/>
      <c r="G24" s="105"/>
      <c r="H24" s="106" t="e">
        <f t="shared" si="0"/>
        <v>#DIV/0!</v>
      </c>
    </row>
    <row r="25" spans="1:8" ht="20.149999999999999" customHeight="1" x14ac:dyDescent="0.35">
      <c r="A25" s="100"/>
      <c r="B25" s="104"/>
      <c r="C25" s="88"/>
      <c r="D25" s="105"/>
      <c r="E25" s="105"/>
      <c r="F25" s="105"/>
      <c r="G25" s="105"/>
      <c r="H25" s="106" t="e">
        <f t="shared" si="0"/>
        <v>#DIV/0!</v>
      </c>
    </row>
    <row r="26" spans="1:8" ht="20.149999999999999" customHeight="1" x14ac:dyDescent="0.35">
      <c r="A26" s="100"/>
      <c r="B26" s="104"/>
      <c r="C26" s="88"/>
      <c r="D26" s="105"/>
      <c r="E26" s="105"/>
      <c r="F26" s="105"/>
      <c r="G26" s="105"/>
      <c r="H26" s="106" t="e">
        <f t="shared" si="0"/>
        <v>#DIV/0!</v>
      </c>
    </row>
    <row r="27" spans="1:8" ht="20.149999999999999" customHeight="1" x14ac:dyDescent="0.35">
      <c r="A27" s="100"/>
      <c r="B27" s="104"/>
      <c r="C27" s="88"/>
      <c r="D27" s="105"/>
      <c r="E27" s="105"/>
      <c r="F27" s="105"/>
      <c r="G27" s="105"/>
      <c r="H27" s="106" t="e">
        <f t="shared" si="0"/>
        <v>#DIV/0!</v>
      </c>
    </row>
    <row r="28" spans="1:8" ht="20.149999999999999" customHeight="1" x14ac:dyDescent="0.35">
      <c r="A28" s="100"/>
      <c r="B28" s="104"/>
      <c r="C28" s="88"/>
      <c r="D28" s="105"/>
      <c r="E28" s="105"/>
      <c r="F28" s="105"/>
      <c r="G28" s="105"/>
      <c r="H28" s="106" t="e">
        <f t="shared" si="0"/>
        <v>#DIV/0!</v>
      </c>
    </row>
    <row r="29" spans="1:8" ht="20.149999999999999" customHeight="1" x14ac:dyDescent="0.35">
      <c r="A29" s="100"/>
      <c r="B29" s="104"/>
      <c r="C29" s="88"/>
      <c r="D29" s="105"/>
      <c r="E29" s="105"/>
      <c r="F29" s="105"/>
      <c r="G29" s="105"/>
      <c r="H29" s="106" t="e">
        <f t="shared" si="0"/>
        <v>#DIV/0!</v>
      </c>
    </row>
    <row r="30" spans="1:8" ht="20.149999999999999" customHeight="1" x14ac:dyDescent="0.35">
      <c r="A30" s="100"/>
      <c r="B30" s="104"/>
      <c r="C30" s="88"/>
      <c r="D30" s="105"/>
      <c r="E30" s="105"/>
      <c r="F30" s="105"/>
      <c r="G30" s="105"/>
      <c r="H30" s="106" t="e">
        <f t="shared" si="0"/>
        <v>#DIV/0!</v>
      </c>
    </row>
    <row r="31" spans="1:8" ht="20.149999999999999" customHeight="1" x14ac:dyDescent="0.35">
      <c r="A31" s="100"/>
      <c r="B31" s="104"/>
      <c r="C31" s="88"/>
      <c r="D31" s="105"/>
      <c r="E31" s="105"/>
      <c r="F31" s="105"/>
      <c r="G31" s="105"/>
      <c r="H31" s="106" t="e">
        <f t="shared" si="0"/>
        <v>#DIV/0!</v>
      </c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 t="e">
        <f t="shared" si="0"/>
        <v>#DIV/0!</v>
      </c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 t="e">
        <f t="shared" si="0"/>
        <v>#DIV/0!</v>
      </c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 t="e">
        <f t="shared" si="0"/>
        <v>#DIV/0!</v>
      </c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 t="e">
        <f t="shared" si="0"/>
        <v>#DIV/0!</v>
      </c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 t="e">
        <f t="shared" si="0"/>
        <v>#DIV/0!</v>
      </c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 t="e">
        <f t="shared" si="0"/>
        <v>#DIV/0!</v>
      </c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 t="e">
        <f t="shared" si="0"/>
        <v>#DIV/0!</v>
      </c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rintOptions horizontalCentered="1"/>
  <pageMargins left="0.7" right="0.7" top="0.5" bottom="0.5" header="0" footer="0"/>
  <pageSetup scale="91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0FAC7-8CC0-4226-AB05-3A91A0DC200E}">
  <dimension ref="A1:M41"/>
  <sheetViews>
    <sheetView topLeftCell="A5" zoomScale="80" zoomScaleNormal="80" workbookViewId="0">
      <selection activeCell="B28" sqref="B28:C28"/>
    </sheetView>
  </sheetViews>
  <sheetFormatPr defaultColWidth="9.1796875" defaultRowHeight="14.5" x14ac:dyDescent="0.35"/>
  <cols>
    <col min="1" max="1" width="30.7265625" style="12" customWidth="1"/>
    <col min="2" max="3" width="12.7265625" style="12" customWidth="1"/>
    <col min="4" max="4" width="3.7265625" style="12" customWidth="1"/>
    <col min="5" max="5" width="30.7265625" style="12" customWidth="1"/>
    <col min="6" max="7" width="12.7265625" style="12" customWidth="1"/>
    <col min="8" max="16384" width="9.1796875" style="12"/>
  </cols>
  <sheetData>
    <row r="1" spans="1:13" s="4" customFormat="1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1"/>
      <c r="I1" s="2"/>
      <c r="J1" s="3"/>
      <c r="K1" s="3"/>
      <c r="L1" s="3"/>
      <c r="M1" s="3"/>
    </row>
    <row r="2" spans="1:13" s="4" customFormat="1" ht="20" x14ac:dyDescent="0.35">
      <c r="A2" s="259" t="s">
        <v>29</v>
      </c>
      <c r="B2" s="259"/>
      <c r="C2" s="259"/>
      <c r="D2" s="259"/>
      <c r="E2" s="259"/>
      <c r="F2" s="259"/>
      <c r="G2" s="259"/>
      <c r="H2" s="5"/>
      <c r="I2" s="6"/>
      <c r="J2" s="7"/>
      <c r="K2" s="7"/>
      <c r="L2" s="7"/>
      <c r="M2" s="7"/>
    </row>
    <row r="3" spans="1:13" s="4" customFormat="1" ht="21" x14ac:dyDescent="0.35">
      <c r="A3" s="260" t="s">
        <v>30</v>
      </c>
      <c r="B3" s="260"/>
      <c r="C3" s="260"/>
      <c r="D3" s="260"/>
      <c r="E3" s="260"/>
      <c r="F3" s="260"/>
      <c r="G3" s="260"/>
      <c r="H3" s="6"/>
      <c r="I3" s="5"/>
      <c r="J3" s="8"/>
      <c r="K3" s="8"/>
      <c r="L3" s="8"/>
      <c r="M3" s="8"/>
    </row>
    <row r="4" spans="1:13" s="4" customFormat="1" ht="15" customHeight="1" x14ac:dyDescent="0.35">
      <c r="A4" s="261"/>
      <c r="B4" s="261"/>
      <c r="C4" s="261"/>
      <c r="D4" s="261"/>
      <c r="E4" s="261"/>
      <c r="F4" s="261"/>
      <c r="G4" s="261"/>
      <c r="H4" s="9"/>
      <c r="I4" s="9"/>
    </row>
    <row r="5" spans="1:13" ht="20.149999999999999" customHeight="1" x14ac:dyDescent="0.35">
      <c r="A5" s="10" t="s">
        <v>45</v>
      </c>
      <c r="B5" s="10"/>
      <c r="C5" s="262" t="s">
        <v>749</v>
      </c>
      <c r="D5" s="262"/>
      <c r="E5" s="262"/>
      <c r="F5" s="262"/>
      <c r="G5" s="262"/>
      <c r="H5" s="11"/>
      <c r="I5" s="11"/>
    </row>
    <row r="6" spans="1:13" ht="10" customHeight="1" x14ac:dyDescent="0.35">
      <c r="A6" s="36"/>
      <c r="B6" s="36"/>
      <c r="C6" s="36"/>
      <c r="D6" s="36"/>
      <c r="E6" s="36"/>
      <c r="F6" s="36"/>
      <c r="G6" s="36"/>
      <c r="H6" s="11"/>
      <c r="I6" s="11"/>
    </row>
    <row r="7" spans="1:13" ht="15" customHeight="1" thickBot="1" x14ac:dyDescent="0.4">
      <c r="A7" s="263" t="s">
        <v>1</v>
      </c>
      <c r="B7" s="263"/>
      <c r="C7" s="263"/>
      <c r="D7" s="37"/>
      <c r="E7" s="233"/>
      <c r="F7" s="233"/>
      <c r="G7" s="233"/>
      <c r="H7" s="11"/>
      <c r="I7" s="11"/>
    </row>
    <row r="8" spans="1:13" ht="18.5" thickBot="1" x14ac:dyDescent="0.4">
      <c r="A8" s="242" t="s">
        <v>2</v>
      </c>
      <c r="B8" s="243"/>
      <c r="C8" s="253"/>
      <c r="D8" s="38"/>
      <c r="E8" s="242" t="s">
        <v>14</v>
      </c>
      <c r="F8" s="243"/>
      <c r="G8" s="244"/>
      <c r="H8" s="11"/>
      <c r="I8" s="11"/>
      <c r="J8" s="179" t="s">
        <v>737</v>
      </c>
      <c r="K8" s="179"/>
    </row>
    <row r="9" spans="1:13" ht="15.75" customHeight="1" thickBot="1" x14ac:dyDescent="0.4">
      <c r="A9" s="13" t="s">
        <v>3</v>
      </c>
      <c r="B9" s="254" t="s">
        <v>579</v>
      </c>
      <c r="C9" s="255"/>
      <c r="D9" s="39"/>
      <c r="E9" s="56" t="s">
        <v>8</v>
      </c>
      <c r="F9" s="19" t="s">
        <v>15</v>
      </c>
      <c r="G9" s="20" t="s">
        <v>16</v>
      </c>
      <c r="H9" s="11"/>
      <c r="I9" s="11"/>
      <c r="J9" s="179" t="s">
        <v>738</v>
      </c>
      <c r="K9" s="179"/>
    </row>
    <row r="10" spans="1:13" ht="15.75" customHeight="1" x14ac:dyDescent="0.35">
      <c r="A10" s="14" t="s">
        <v>4</v>
      </c>
      <c r="B10" s="247" t="s">
        <v>778</v>
      </c>
      <c r="C10" s="251"/>
      <c r="D10" s="39"/>
      <c r="E10" s="14" t="s">
        <v>38</v>
      </c>
      <c r="F10" s="21" t="s">
        <v>453</v>
      </c>
      <c r="G10" s="22"/>
      <c r="H10" s="11"/>
      <c r="I10" s="11"/>
      <c r="J10" s="179" t="s">
        <v>739</v>
      </c>
      <c r="K10" s="179"/>
    </row>
    <row r="11" spans="1:13" ht="15.75" customHeight="1" x14ac:dyDescent="0.35">
      <c r="A11" s="14" t="s">
        <v>5</v>
      </c>
      <c r="B11" s="256" t="s">
        <v>779</v>
      </c>
      <c r="C11" s="257"/>
      <c r="D11" s="39"/>
      <c r="E11" s="53" t="s">
        <v>18</v>
      </c>
      <c r="F11" s="23" t="s">
        <v>454</v>
      </c>
      <c r="G11" s="24"/>
      <c r="H11" s="11"/>
      <c r="I11" s="11"/>
      <c r="J11" s="179"/>
      <c r="K11" s="179"/>
    </row>
    <row r="12" spans="1:13" ht="15.75" customHeight="1" x14ac:dyDescent="0.35">
      <c r="A12" s="14" t="s">
        <v>6</v>
      </c>
      <c r="B12" s="256" t="s">
        <v>605</v>
      </c>
      <c r="C12" s="257"/>
      <c r="D12" s="39"/>
      <c r="E12" s="14" t="s">
        <v>39</v>
      </c>
      <c r="F12" s="23" t="s">
        <v>455</v>
      </c>
      <c r="G12" s="24"/>
      <c r="H12" s="11"/>
      <c r="I12" s="11"/>
      <c r="J12" s="179"/>
      <c r="K12" s="179"/>
    </row>
    <row r="13" spans="1:13" ht="15.75" customHeight="1" x14ac:dyDescent="0.35">
      <c r="A13" s="14" t="s">
        <v>7</v>
      </c>
      <c r="B13" s="247" t="s">
        <v>580</v>
      </c>
      <c r="C13" s="251"/>
      <c r="D13" s="39"/>
      <c r="E13" s="14" t="s">
        <v>19</v>
      </c>
      <c r="F13" s="23" t="s">
        <v>748</v>
      </c>
      <c r="G13" s="24"/>
      <c r="H13" s="11"/>
      <c r="I13" s="11"/>
      <c r="J13" s="179" t="s">
        <v>740</v>
      </c>
      <c r="K13" s="179"/>
    </row>
    <row r="14" spans="1:13" ht="15.75" customHeight="1" x14ac:dyDescent="0.35">
      <c r="A14" s="14" t="s">
        <v>7</v>
      </c>
      <c r="B14" s="247"/>
      <c r="C14" s="251"/>
      <c r="D14" s="39"/>
      <c r="E14" s="34" t="s">
        <v>40</v>
      </c>
      <c r="F14" s="23"/>
      <c r="G14" s="24"/>
      <c r="H14" s="11"/>
      <c r="I14" s="11"/>
      <c r="J14" s="179" t="s">
        <v>741</v>
      </c>
      <c r="K14" s="179"/>
    </row>
    <row r="15" spans="1:13" ht="15.75" customHeight="1" x14ac:dyDescent="0.35">
      <c r="A15" s="14" t="s">
        <v>7</v>
      </c>
      <c r="B15" s="247"/>
      <c r="C15" s="251"/>
      <c r="D15" s="39"/>
      <c r="E15" s="14" t="s">
        <v>20</v>
      </c>
      <c r="F15" s="26" t="s">
        <v>449</v>
      </c>
      <c r="G15" s="27"/>
      <c r="H15" s="11"/>
      <c r="I15" s="11"/>
      <c r="J15" s="179" t="s">
        <v>743</v>
      </c>
      <c r="K15" s="179"/>
    </row>
    <row r="16" spans="1:13" ht="15.75" customHeight="1" x14ac:dyDescent="0.35">
      <c r="A16" s="14" t="s">
        <v>32</v>
      </c>
      <c r="B16" s="247"/>
      <c r="C16" s="251"/>
      <c r="D16" s="39"/>
      <c r="E16" s="14" t="s">
        <v>21</v>
      </c>
      <c r="F16" s="26" t="s">
        <v>588</v>
      </c>
      <c r="G16" s="15"/>
      <c r="H16" s="11"/>
      <c r="I16" s="11"/>
    </row>
    <row r="17" spans="1:9" ht="15.75" customHeight="1" thickBot="1" x14ac:dyDescent="0.4">
      <c r="A17" s="14" t="s">
        <v>32</v>
      </c>
      <c r="B17" s="247"/>
      <c r="C17" s="251"/>
      <c r="D17" s="39"/>
      <c r="E17" s="16" t="s">
        <v>22</v>
      </c>
      <c r="F17" s="28" t="s">
        <v>452</v>
      </c>
      <c r="G17" s="29"/>
      <c r="H17" s="11"/>
      <c r="I17" s="11"/>
    </row>
    <row r="18" spans="1:9" ht="15.75" customHeight="1" thickBot="1" x14ac:dyDescent="0.4">
      <c r="A18" s="16" t="s">
        <v>32</v>
      </c>
      <c r="B18" s="249"/>
      <c r="C18" s="252"/>
      <c r="D18" s="42"/>
      <c r="E18" s="61"/>
      <c r="F18" s="45"/>
      <c r="G18" s="45"/>
      <c r="H18" s="11"/>
      <c r="I18" s="11"/>
    </row>
    <row r="19" spans="1:9" ht="15.75" customHeight="1" thickBot="1" x14ac:dyDescent="0.4">
      <c r="A19" s="44"/>
      <c r="B19" s="45"/>
      <c r="C19" s="46"/>
      <c r="D19" s="42"/>
      <c r="E19" s="242" t="s">
        <v>23</v>
      </c>
      <c r="F19" s="243"/>
      <c r="G19" s="244"/>
      <c r="H19" s="11"/>
      <c r="I19" s="11"/>
    </row>
    <row r="20" spans="1:9" ht="18.5" thickBot="1" x14ac:dyDescent="0.4">
      <c r="A20" s="242" t="s">
        <v>9</v>
      </c>
      <c r="B20" s="243"/>
      <c r="C20" s="244"/>
      <c r="D20" s="47"/>
      <c r="E20" s="56"/>
      <c r="F20" s="19" t="s">
        <v>15</v>
      </c>
      <c r="G20" s="20" t="s">
        <v>16</v>
      </c>
      <c r="H20" s="11"/>
      <c r="I20" s="11"/>
    </row>
    <row r="21" spans="1:9" ht="15.75" customHeight="1" x14ac:dyDescent="0.35">
      <c r="A21" s="17" t="s">
        <v>10</v>
      </c>
      <c r="B21" s="245" t="s">
        <v>780</v>
      </c>
      <c r="C21" s="246"/>
      <c r="D21" s="48"/>
      <c r="E21" s="14" t="s">
        <v>24</v>
      </c>
      <c r="F21" s="30"/>
      <c r="G21" s="31"/>
      <c r="H21" s="11"/>
      <c r="I21" s="11"/>
    </row>
    <row r="22" spans="1:9" ht="15.75" customHeight="1" x14ac:dyDescent="0.35">
      <c r="A22" s="14" t="s">
        <v>11</v>
      </c>
      <c r="B22" s="247" t="s">
        <v>781</v>
      </c>
      <c r="C22" s="248"/>
      <c r="D22" s="42"/>
      <c r="E22" s="14" t="s">
        <v>25</v>
      </c>
      <c r="F22" s="32"/>
      <c r="G22" s="33"/>
      <c r="H22" s="11"/>
      <c r="I22" s="11"/>
    </row>
    <row r="23" spans="1:9" ht="15.75" customHeight="1" x14ac:dyDescent="0.35">
      <c r="A23" s="14" t="s">
        <v>12</v>
      </c>
      <c r="B23" s="247" t="s">
        <v>448</v>
      </c>
      <c r="C23" s="248"/>
      <c r="D23" s="42"/>
      <c r="E23" s="14" t="s">
        <v>26</v>
      </c>
      <c r="F23" s="23" t="s">
        <v>603</v>
      </c>
      <c r="G23" s="24"/>
      <c r="H23" s="11"/>
      <c r="I23" s="11"/>
    </row>
    <row r="24" spans="1:9" ht="15.75" customHeight="1" thickBot="1" x14ac:dyDescent="0.4">
      <c r="A24" s="16" t="s">
        <v>13</v>
      </c>
      <c r="B24" s="249" t="s">
        <v>782</v>
      </c>
      <c r="C24" s="250"/>
      <c r="D24" s="42"/>
      <c r="E24" s="14" t="s">
        <v>41</v>
      </c>
      <c r="F24" s="18"/>
      <c r="G24" s="24"/>
      <c r="H24" s="11"/>
      <c r="I24" s="11"/>
    </row>
    <row r="25" spans="1:9" ht="15.75" customHeight="1" thickBot="1" x14ac:dyDescent="0.4">
      <c r="A25" s="49"/>
      <c r="B25" s="46"/>
      <c r="C25" s="46"/>
      <c r="D25" s="42"/>
      <c r="E25" s="14" t="s">
        <v>744</v>
      </c>
      <c r="F25" s="18" t="s">
        <v>752</v>
      </c>
      <c r="G25" s="24"/>
      <c r="H25" s="11"/>
      <c r="I25" s="11"/>
    </row>
    <row r="26" spans="1:9" s="4" customFormat="1" ht="18" x14ac:dyDescent="0.35">
      <c r="A26" s="234" t="s">
        <v>33</v>
      </c>
      <c r="B26" s="235"/>
      <c r="C26" s="236"/>
      <c r="D26" s="50"/>
      <c r="E26" s="14"/>
      <c r="F26" s="26"/>
      <c r="G26" s="25"/>
      <c r="H26" s="9"/>
      <c r="I26" s="9"/>
    </row>
    <row r="27" spans="1:9" s="4" customFormat="1" ht="15.75" customHeight="1" x14ac:dyDescent="0.35">
      <c r="A27" s="51" t="s">
        <v>34</v>
      </c>
      <c r="B27" s="237" t="s">
        <v>783</v>
      </c>
      <c r="C27" s="238"/>
      <c r="D27" s="50"/>
      <c r="E27" s="14" t="s">
        <v>43</v>
      </c>
      <c r="F27" s="26" t="s">
        <v>747</v>
      </c>
      <c r="G27" s="15"/>
      <c r="H27" s="9"/>
      <c r="I27" s="9"/>
    </row>
    <row r="28" spans="1:9" s="4" customFormat="1" ht="15.75" customHeight="1" x14ac:dyDescent="0.35">
      <c r="A28" s="52" t="s">
        <v>35</v>
      </c>
      <c r="B28" s="237" t="s">
        <v>789</v>
      </c>
      <c r="C28" s="238"/>
      <c r="D28" s="50"/>
      <c r="E28" s="53"/>
      <c r="F28" s="67"/>
      <c r="G28" s="22"/>
      <c r="H28" s="9"/>
      <c r="I28" s="9"/>
    </row>
    <row r="29" spans="1:9" s="4" customFormat="1" ht="15.75" customHeight="1" x14ac:dyDescent="0.35">
      <c r="A29" s="53" t="s">
        <v>36</v>
      </c>
      <c r="B29" s="237" t="s">
        <v>784</v>
      </c>
      <c r="C29" s="238"/>
      <c r="D29" s="50"/>
      <c r="E29" s="14"/>
      <c r="F29" s="26"/>
      <c r="G29" s="22"/>
      <c r="H29" s="9"/>
      <c r="I29" s="9"/>
    </row>
    <row r="30" spans="1:9" s="4" customFormat="1" ht="15.75" customHeight="1" thickBot="1" x14ac:dyDescent="0.4">
      <c r="A30" s="54" t="s">
        <v>37</v>
      </c>
      <c r="B30" s="239" t="s">
        <v>785</v>
      </c>
      <c r="C30" s="240"/>
      <c r="D30" s="50"/>
      <c r="E30" s="34" t="s">
        <v>27</v>
      </c>
      <c r="F30" s="26" t="s">
        <v>753</v>
      </c>
      <c r="G30" s="25"/>
      <c r="H30" s="9"/>
      <c r="I30" s="9"/>
    </row>
    <row r="31" spans="1:9" ht="15.75" customHeight="1" thickBot="1" x14ac:dyDescent="0.4">
      <c r="A31" s="47"/>
      <c r="B31" s="241"/>
      <c r="C31" s="241"/>
      <c r="D31" s="47"/>
      <c r="E31" s="16" t="s">
        <v>28</v>
      </c>
      <c r="F31" s="28" t="s">
        <v>589</v>
      </c>
      <c r="G31" s="35"/>
      <c r="H31" s="11"/>
      <c r="I31" s="11"/>
    </row>
    <row r="32" spans="1:9" x14ac:dyDescent="0.35">
      <c r="A32" s="11"/>
      <c r="B32" s="11"/>
      <c r="C32" s="11"/>
      <c r="D32" s="37"/>
      <c r="E32" s="37"/>
      <c r="F32" s="37"/>
      <c r="G32" s="37"/>
      <c r="H32" s="11"/>
      <c r="I32" s="11"/>
    </row>
    <row r="33" spans="1:9" x14ac:dyDescent="0.35">
      <c r="A33" s="37"/>
      <c r="B33" s="37"/>
      <c r="C33" s="37"/>
      <c r="D33" s="37"/>
      <c r="E33" s="37"/>
      <c r="F33" s="37"/>
      <c r="G33" s="37"/>
      <c r="H33" s="11"/>
      <c r="I33" s="11"/>
    </row>
    <row r="34" spans="1:9" x14ac:dyDescent="0.35">
      <c r="A34" s="37"/>
      <c r="B34" s="37"/>
      <c r="C34" s="37"/>
      <c r="D34" s="37"/>
      <c r="E34" s="37"/>
      <c r="F34" s="37"/>
      <c r="G34" s="37"/>
      <c r="H34" s="11"/>
      <c r="I34" s="11"/>
    </row>
    <row r="35" spans="1:9" x14ac:dyDescent="0.35">
      <c r="A35" s="37"/>
      <c r="B35" s="37"/>
      <c r="C35" s="37"/>
      <c r="D35" s="37"/>
      <c r="E35" s="37"/>
      <c r="F35" s="37"/>
      <c r="G35" s="37"/>
      <c r="H35" s="11"/>
      <c r="I35" s="11"/>
    </row>
    <row r="36" spans="1:9" x14ac:dyDescent="0.35">
      <c r="A36" s="11"/>
      <c r="B36" s="11"/>
      <c r="C36" s="11"/>
      <c r="D36" s="11"/>
      <c r="E36" s="11"/>
      <c r="F36" s="11"/>
      <c r="G36" s="11"/>
      <c r="H36" s="11"/>
      <c r="I36" s="11"/>
    </row>
    <row r="37" spans="1:9" x14ac:dyDescent="0.35">
      <c r="A37" s="11"/>
      <c r="B37" s="11"/>
      <c r="C37" s="11"/>
      <c r="D37" s="11"/>
      <c r="E37" s="11"/>
      <c r="F37" s="11"/>
      <c r="G37" s="11"/>
      <c r="H37" s="11"/>
      <c r="I37" s="11"/>
    </row>
    <row r="38" spans="1:9" x14ac:dyDescent="0.35">
      <c r="A38" s="11"/>
      <c r="B38" s="11"/>
      <c r="C38" s="11"/>
      <c r="D38" s="11"/>
      <c r="E38" s="11"/>
      <c r="F38" s="11"/>
      <c r="G38" s="11"/>
      <c r="H38" s="11"/>
      <c r="I38" s="11"/>
    </row>
    <row r="39" spans="1:9" x14ac:dyDescent="0.35">
      <c r="A39" s="11"/>
      <c r="B39" s="11"/>
      <c r="C39" s="11"/>
      <c r="D39" s="11"/>
      <c r="E39" s="11"/>
      <c r="F39" s="11"/>
      <c r="G39" s="11"/>
      <c r="H39" s="11"/>
      <c r="I39" s="11"/>
    </row>
    <row r="40" spans="1:9" x14ac:dyDescent="0.35">
      <c r="A40" s="11"/>
      <c r="B40" s="11"/>
      <c r="C40" s="11"/>
      <c r="D40" s="11"/>
      <c r="E40" s="11"/>
      <c r="F40" s="11"/>
      <c r="G40" s="11"/>
      <c r="H40" s="11"/>
      <c r="I40" s="11"/>
    </row>
    <row r="41" spans="1:9" x14ac:dyDescent="0.35">
      <c r="A41" s="11"/>
      <c r="B41" s="11"/>
      <c r="C41" s="11"/>
      <c r="D41" s="11"/>
      <c r="E41" s="11"/>
      <c r="F41" s="11"/>
      <c r="G41" s="11"/>
      <c r="H41" s="11"/>
      <c r="I41" s="11"/>
    </row>
  </sheetData>
  <mergeCells count="30">
    <mergeCell ref="A7:C7"/>
    <mergeCell ref="A1:G1"/>
    <mergeCell ref="A2:G2"/>
    <mergeCell ref="A3:G3"/>
    <mergeCell ref="A4:G4"/>
    <mergeCell ref="C5:G5"/>
    <mergeCell ref="B18:C18"/>
    <mergeCell ref="A8:C8"/>
    <mergeCell ref="E8:G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31:C31"/>
    <mergeCell ref="E19:G19"/>
    <mergeCell ref="A20:C20"/>
    <mergeCell ref="B21:C21"/>
    <mergeCell ref="B22:C22"/>
    <mergeCell ref="B23:C23"/>
    <mergeCell ref="B24:C24"/>
    <mergeCell ref="A26:C26"/>
    <mergeCell ref="B27:C27"/>
    <mergeCell ref="B28:C28"/>
    <mergeCell ref="B29:C29"/>
    <mergeCell ref="B30:C30"/>
  </mergeCells>
  <printOptions horizontalCentered="1"/>
  <pageMargins left="0.7" right="0.7" top="0.5" bottom="0.5" header="0" footer="0"/>
  <pageSetup scale="7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B478A-151D-4426-947C-5C59CD3B96BC}">
  <sheetPr>
    <pageSetUpPr fitToPage="1"/>
  </sheetPr>
  <dimension ref="A1:N59"/>
  <sheetViews>
    <sheetView zoomScale="80" zoomScaleNormal="80" zoomScaleSheetLayoutView="96" workbookViewId="0">
      <pane ySplit="7" topLeftCell="A17" activePane="bottomLeft" state="frozen"/>
      <selection activeCell="F20" sqref="F20"/>
      <selection pane="bottomLeft" activeCell="P19" sqref="P19"/>
    </sheetView>
  </sheetViews>
  <sheetFormatPr defaultColWidth="9.1796875" defaultRowHeight="14.5" x14ac:dyDescent="0.35"/>
  <cols>
    <col min="1" max="1" width="12.26953125" style="4" bestFit="1" customWidth="1"/>
    <col min="2" max="2" width="25.54296875" style="4" bestFit="1" customWidth="1"/>
    <col min="3" max="11" width="10.7265625" style="4" customWidth="1"/>
    <col min="12" max="16384" width="9.1796875" style="4"/>
  </cols>
  <sheetData>
    <row r="1" spans="1:14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3"/>
    </row>
    <row r="2" spans="1:14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7"/>
    </row>
    <row r="3" spans="1:14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8"/>
    </row>
    <row r="4" spans="1:14" ht="15" customHeight="1" x14ac:dyDescent="0.3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</row>
    <row r="5" spans="1:14" ht="15" customHeight="1" x14ac:dyDescent="0.35">
      <c r="A5" s="266" t="s">
        <v>176</v>
      </c>
      <c r="B5" s="266"/>
      <c r="C5" s="266"/>
      <c r="D5" s="266"/>
      <c r="E5" s="266"/>
      <c r="F5" s="266"/>
      <c r="G5" s="266"/>
      <c r="H5" s="266"/>
      <c r="I5" s="266"/>
      <c r="J5" s="266"/>
      <c r="K5" s="266"/>
    </row>
    <row r="6" spans="1:14" ht="6.75" customHeight="1" thickBot="1" x14ac:dyDescent="0.4">
      <c r="A6" s="264"/>
      <c r="B6" s="264"/>
      <c r="C6" s="264"/>
      <c r="D6" s="264"/>
      <c r="E6" s="264"/>
      <c r="F6" s="264"/>
      <c r="G6" s="264"/>
      <c r="H6" s="264"/>
      <c r="I6" s="264"/>
      <c r="J6" s="264"/>
      <c r="K6" s="264"/>
    </row>
    <row r="7" spans="1:14" ht="54.5" thickBot="1" x14ac:dyDescent="0.4">
      <c r="A7" s="71" t="s">
        <v>61</v>
      </c>
      <c r="B7" s="71" t="s">
        <v>62</v>
      </c>
      <c r="C7" s="72" t="s">
        <v>63</v>
      </c>
      <c r="D7" s="72" t="s">
        <v>64</v>
      </c>
      <c r="E7" s="72" t="s">
        <v>65</v>
      </c>
      <c r="F7" s="72" t="s">
        <v>66</v>
      </c>
      <c r="G7" s="72" t="s">
        <v>67</v>
      </c>
      <c r="H7" s="71" t="s">
        <v>68</v>
      </c>
      <c r="I7" s="72" t="s">
        <v>69</v>
      </c>
      <c r="J7" s="72" t="s">
        <v>70</v>
      </c>
      <c r="K7" s="72" t="s">
        <v>71</v>
      </c>
      <c r="M7" s="139" t="s">
        <v>123</v>
      </c>
    </row>
    <row r="8" spans="1:14" ht="20.149999999999999" customHeight="1" x14ac:dyDescent="0.35">
      <c r="A8" s="141" t="s">
        <v>177</v>
      </c>
      <c r="B8" s="144" t="s">
        <v>194</v>
      </c>
      <c r="C8" s="75" t="s">
        <v>102</v>
      </c>
      <c r="D8" s="142">
        <v>6</v>
      </c>
      <c r="E8" s="143">
        <v>180</v>
      </c>
      <c r="F8" s="74"/>
      <c r="G8" s="143">
        <v>65</v>
      </c>
      <c r="H8" s="74"/>
      <c r="I8" s="143">
        <v>90</v>
      </c>
      <c r="J8" s="74"/>
      <c r="K8" s="78"/>
      <c r="M8" s="138">
        <v>180</v>
      </c>
    </row>
    <row r="9" spans="1:14" ht="20.149999999999999" customHeight="1" x14ac:dyDescent="0.35">
      <c r="A9" s="141" t="s">
        <v>178</v>
      </c>
      <c r="B9" s="132" t="s">
        <v>195</v>
      </c>
      <c r="C9" s="75" t="s">
        <v>102</v>
      </c>
      <c r="D9" s="76">
        <v>14</v>
      </c>
      <c r="E9" s="77">
        <v>2255</v>
      </c>
      <c r="F9" s="74"/>
      <c r="G9" s="77">
        <v>680</v>
      </c>
      <c r="H9" s="74"/>
      <c r="I9" s="77">
        <v>1130</v>
      </c>
      <c r="J9" s="74"/>
      <c r="K9" s="78"/>
      <c r="M9" s="138">
        <v>2255</v>
      </c>
    </row>
    <row r="10" spans="1:14" ht="20.149999999999999" customHeight="1" x14ac:dyDescent="0.35">
      <c r="A10" s="141" t="s">
        <v>179</v>
      </c>
      <c r="B10" s="132" t="s">
        <v>196</v>
      </c>
      <c r="C10" s="75" t="s">
        <v>102</v>
      </c>
      <c r="D10" s="76">
        <v>6</v>
      </c>
      <c r="E10" s="77">
        <v>250</v>
      </c>
      <c r="F10" s="74"/>
      <c r="G10" s="77">
        <v>90</v>
      </c>
      <c r="H10" s="74"/>
      <c r="I10" s="77">
        <v>145</v>
      </c>
      <c r="J10" s="74"/>
      <c r="K10" s="78"/>
      <c r="M10" s="138">
        <v>250</v>
      </c>
    </row>
    <row r="11" spans="1:14" ht="20.149999999999999" customHeight="1" x14ac:dyDescent="0.35">
      <c r="A11" s="141" t="s">
        <v>180</v>
      </c>
      <c r="B11" s="132" t="s">
        <v>197</v>
      </c>
      <c r="C11" s="75" t="s">
        <v>102</v>
      </c>
      <c r="D11" s="76">
        <v>6</v>
      </c>
      <c r="E11" s="77">
        <v>180</v>
      </c>
      <c r="F11" s="74"/>
      <c r="G11" s="77">
        <v>65</v>
      </c>
      <c r="H11" s="74"/>
      <c r="I11" s="77">
        <v>90</v>
      </c>
      <c r="J11" s="74"/>
      <c r="K11" s="78"/>
      <c r="M11" s="138">
        <v>180</v>
      </c>
    </row>
    <row r="12" spans="1:14" ht="20.149999999999999" customHeight="1" x14ac:dyDescent="0.35">
      <c r="A12" s="141" t="s">
        <v>181</v>
      </c>
      <c r="B12" s="132" t="s">
        <v>198</v>
      </c>
      <c r="C12" s="75" t="s">
        <v>102</v>
      </c>
      <c r="D12" s="76">
        <v>8</v>
      </c>
      <c r="E12" s="77">
        <v>765</v>
      </c>
      <c r="F12" s="74"/>
      <c r="G12" s="77">
        <v>205</v>
      </c>
      <c r="H12" s="74"/>
      <c r="I12" s="77">
        <v>340</v>
      </c>
      <c r="J12" s="74"/>
      <c r="K12" s="78"/>
      <c r="M12" s="147">
        <v>765</v>
      </c>
      <c r="N12" s="4" t="s">
        <v>610</v>
      </c>
    </row>
    <row r="13" spans="1:14" ht="20.149999999999999" customHeight="1" x14ac:dyDescent="0.35">
      <c r="A13" s="141" t="s">
        <v>182</v>
      </c>
      <c r="B13" s="132" t="s">
        <v>199</v>
      </c>
      <c r="C13" s="75" t="s">
        <v>102</v>
      </c>
      <c r="D13" s="76">
        <v>6</v>
      </c>
      <c r="E13" s="77">
        <v>180</v>
      </c>
      <c r="F13" s="74"/>
      <c r="G13" s="77">
        <v>65</v>
      </c>
      <c r="H13" s="74"/>
      <c r="I13" s="77">
        <v>90</v>
      </c>
      <c r="J13" s="74"/>
      <c r="K13" s="78"/>
      <c r="M13" s="138">
        <v>180</v>
      </c>
    </row>
    <row r="14" spans="1:14" ht="20.149999999999999" customHeight="1" x14ac:dyDescent="0.35">
      <c r="A14" s="141" t="s">
        <v>183</v>
      </c>
      <c r="B14" s="132" t="s">
        <v>199</v>
      </c>
      <c r="C14" s="75" t="s">
        <v>102</v>
      </c>
      <c r="D14" s="76">
        <v>6</v>
      </c>
      <c r="E14" s="77">
        <v>180</v>
      </c>
      <c r="F14" s="74"/>
      <c r="G14" s="77">
        <v>65</v>
      </c>
      <c r="H14" s="74"/>
      <c r="I14" s="77">
        <v>90</v>
      </c>
      <c r="J14" s="74"/>
      <c r="K14" s="78"/>
      <c r="M14" s="140">
        <v>180</v>
      </c>
    </row>
    <row r="15" spans="1:14" ht="20.149999999999999" customHeight="1" x14ac:dyDescent="0.35">
      <c r="A15" s="141" t="s">
        <v>184</v>
      </c>
      <c r="B15" s="132" t="s">
        <v>200</v>
      </c>
      <c r="C15" s="75" t="s">
        <v>102</v>
      </c>
      <c r="D15" s="76">
        <v>6</v>
      </c>
      <c r="E15" s="77">
        <v>130</v>
      </c>
      <c r="F15" s="74"/>
      <c r="G15" s="77">
        <v>65</v>
      </c>
      <c r="H15" s="74"/>
      <c r="I15" s="77">
        <v>85</v>
      </c>
      <c r="J15" s="74"/>
      <c r="K15" s="78"/>
      <c r="M15" s="138">
        <v>130</v>
      </c>
    </row>
    <row r="16" spans="1:14" ht="20.149999999999999" customHeight="1" x14ac:dyDescent="0.35">
      <c r="A16" s="141" t="s">
        <v>185</v>
      </c>
      <c r="B16" s="132" t="s">
        <v>201</v>
      </c>
      <c r="C16" s="75" t="s">
        <v>102</v>
      </c>
      <c r="D16" s="76">
        <v>6</v>
      </c>
      <c r="E16" s="77">
        <v>360</v>
      </c>
      <c r="F16" s="74"/>
      <c r="G16" s="77">
        <v>110</v>
      </c>
      <c r="H16" s="74"/>
      <c r="I16" s="77">
        <v>180</v>
      </c>
      <c r="J16" s="74"/>
      <c r="K16" s="78"/>
      <c r="M16" s="138">
        <v>360</v>
      </c>
    </row>
    <row r="17" spans="1:14" ht="20.149999999999999" customHeight="1" x14ac:dyDescent="0.35">
      <c r="A17" s="141" t="s">
        <v>186</v>
      </c>
      <c r="B17" s="132" t="s">
        <v>202</v>
      </c>
      <c r="C17" s="75" t="s">
        <v>102</v>
      </c>
      <c r="D17" s="76">
        <v>8</v>
      </c>
      <c r="E17" s="77">
        <v>500</v>
      </c>
      <c r="F17" s="74"/>
      <c r="G17" s="77">
        <v>130</v>
      </c>
      <c r="H17" s="74"/>
      <c r="I17" s="77">
        <v>210</v>
      </c>
      <c r="J17" s="74"/>
      <c r="K17" s="78"/>
      <c r="M17" s="147">
        <v>500</v>
      </c>
      <c r="N17" s="4" t="s">
        <v>611</v>
      </c>
    </row>
    <row r="18" spans="1:14" ht="20.149999999999999" customHeight="1" x14ac:dyDescent="0.35">
      <c r="A18" s="141" t="s">
        <v>187</v>
      </c>
      <c r="B18" s="132" t="s">
        <v>203</v>
      </c>
      <c r="C18" s="75" t="s">
        <v>102</v>
      </c>
      <c r="D18" s="76">
        <v>6</v>
      </c>
      <c r="E18" s="77">
        <v>295</v>
      </c>
      <c r="F18" s="74"/>
      <c r="G18" s="77">
        <v>90</v>
      </c>
      <c r="H18" s="74"/>
      <c r="I18" s="77">
        <v>150</v>
      </c>
      <c r="J18" s="74"/>
      <c r="K18" s="78"/>
      <c r="M18" s="138">
        <v>295</v>
      </c>
    </row>
    <row r="19" spans="1:14" ht="20.149999999999999" customHeight="1" x14ac:dyDescent="0.35">
      <c r="A19" s="141" t="s">
        <v>188</v>
      </c>
      <c r="B19" s="132" t="s">
        <v>204</v>
      </c>
      <c r="C19" s="75" t="s">
        <v>102</v>
      </c>
      <c r="D19" s="76">
        <v>12</v>
      </c>
      <c r="E19" s="77">
        <v>1160</v>
      </c>
      <c r="F19" s="74"/>
      <c r="G19" s="77">
        <v>350</v>
      </c>
      <c r="H19" s="74"/>
      <c r="I19" s="77">
        <v>580</v>
      </c>
      <c r="J19" s="74"/>
      <c r="K19" s="78"/>
      <c r="M19" s="140">
        <v>1060</v>
      </c>
    </row>
    <row r="20" spans="1:14" ht="20.149999999999999" customHeight="1" x14ac:dyDescent="0.35">
      <c r="A20" s="141" t="s">
        <v>189</v>
      </c>
      <c r="B20" s="132" t="s">
        <v>205</v>
      </c>
      <c r="C20" s="75" t="s">
        <v>102</v>
      </c>
      <c r="D20" s="76">
        <v>6</v>
      </c>
      <c r="E20" s="77">
        <v>265</v>
      </c>
      <c r="F20" s="74"/>
      <c r="G20" s="77">
        <v>110</v>
      </c>
      <c r="H20" s="74"/>
      <c r="I20" s="77">
        <v>135</v>
      </c>
      <c r="J20" s="74"/>
      <c r="K20" s="78"/>
      <c r="M20" s="147">
        <v>265</v>
      </c>
      <c r="N20" s="4" t="s">
        <v>612</v>
      </c>
    </row>
    <row r="21" spans="1:14" ht="20.149999999999999" customHeight="1" x14ac:dyDescent="0.35">
      <c r="A21" s="141" t="s">
        <v>190</v>
      </c>
      <c r="B21" s="132" t="s">
        <v>206</v>
      </c>
      <c r="C21" s="75" t="s">
        <v>102</v>
      </c>
      <c r="D21" s="76">
        <v>6</v>
      </c>
      <c r="E21" s="77">
        <v>300</v>
      </c>
      <c r="F21" s="74"/>
      <c r="G21" s="77">
        <v>90</v>
      </c>
      <c r="H21" s="74"/>
      <c r="I21" s="77">
        <v>150</v>
      </c>
      <c r="J21" s="74"/>
      <c r="K21" s="78"/>
      <c r="M21" s="138">
        <v>300</v>
      </c>
    </row>
    <row r="22" spans="1:14" ht="20.149999999999999" customHeight="1" x14ac:dyDescent="0.35">
      <c r="A22" s="141" t="s">
        <v>191</v>
      </c>
      <c r="B22" s="132" t="s">
        <v>207</v>
      </c>
      <c r="C22" s="75" t="s">
        <v>102</v>
      </c>
      <c r="D22" s="76">
        <v>8</v>
      </c>
      <c r="E22" s="77">
        <v>470</v>
      </c>
      <c r="F22" s="74"/>
      <c r="G22" s="77">
        <v>145</v>
      </c>
      <c r="H22" s="74"/>
      <c r="I22" s="77">
        <v>235</v>
      </c>
      <c r="J22" s="74"/>
      <c r="K22" s="78"/>
      <c r="M22" s="138">
        <v>470</v>
      </c>
    </row>
    <row r="23" spans="1:14" ht="20.149999999999999" customHeight="1" x14ac:dyDescent="0.35">
      <c r="A23" s="141" t="s">
        <v>192</v>
      </c>
      <c r="B23" s="132" t="s">
        <v>208</v>
      </c>
      <c r="C23" s="75" t="s">
        <v>102</v>
      </c>
      <c r="D23" s="76">
        <v>10</v>
      </c>
      <c r="E23" s="77">
        <v>800</v>
      </c>
      <c r="F23" s="74"/>
      <c r="G23" s="77">
        <v>240</v>
      </c>
      <c r="H23" s="74"/>
      <c r="I23" s="77">
        <v>400</v>
      </c>
      <c r="J23" s="74"/>
      <c r="K23" s="78"/>
      <c r="M23" s="138">
        <v>800</v>
      </c>
    </row>
    <row r="24" spans="1:14" ht="20.149999999999999" customHeight="1" x14ac:dyDescent="0.35">
      <c r="A24" s="141" t="s">
        <v>193</v>
      </c>
      <c r="B24" s="132" t="s">
        <v>209</v>
      </c>
      <c r="C24" s="75" t="s">
        <v>102</v>
      </c>
      <c r="D24" s="76">
        <v>8</v>
      </c>
      <c r="E24" s="77">
        <v>425</v>
      </c>
      <c r="F24" s="79"/>
      <c r="G24" s="77">
        <v>130</v>
      </c>
      <c r="H24" s="74"/>
      <c r="I24" s="77">
        <v>215</v>
      </c>
      <c r="J24" s="74"/>
      <c r="K24" s="81"/>
      <c r="M24" s="138">
        <v>425</v>
      </c>
    </row>
    <row r="25" spans="1:14" ht="20.149999999999999" customHeight="1" x14ac:dyDescent="0.35">
      <c r="A25" s="73"/>
      <c r="B25" s="132"/>
      <c r="C25" s="75"/>
      <c r="D25" s="76"/>
      <c r="E25" s="133">
        <f>SUM(E8:E24)</f>
        <v>8695</v>
      </c>
      <c r="F25" s="133">
        <f t="shared" ref="F25:J25" si="0">SUM(F8:F24)</f>
        <v>0</v>
      </c>
      <c r="G25" s="133">
        <f t="shared" si="0"/>
        <v>2695</v>
      </c>
      <c r="H25" s="133">
        <f t="shared" si="0"/>
        <v>0</v>
      </c>
      <c r="I25" s="133">
        <f t="shared" si="0"/>
        <v>4315</v>
      </c>
      <c r="J25" s="133">
        <f t="shared" si="0"/>
        <v>0</v>
      </c>
      <c r="K25" s="81"/>
      <c r="M25" s="138"/>
    </row>
    <row r="26" spans="1:14" ht="20.149999999999999" customHeight="1" x14ac:dyDescent="0.35">
      <c r="A26" s="73"/>
      <c r="B26" s="132"/>
      <c r="C26" s="75"/>
      <c r="D26" s="76"/>
      <c r="E26" s="77"/>
      <c r="F26" s="79"/>
      <c r="G26" s="77"/>
      <c r="H26" s="74"/>
      <c r="I26" s="77"/>
      <c r="J26" s="74"/>
      <c r="K26" s="81"/>
    </row>
    <row r="27" spans="1:14" ht="20.149999999999999" customHeight="1" x14ac:dyDescent="0.35">
      <c r="A27" s="73"/>
      <c r="B27" s="132"/>
      <c r="C27" s="75"/>
      <c r="D27" s="76"/>
      <c r="E27" s="77"/>
      <c r="F27" s="79"/>
      <c r="G27" s="77"/>
      <c r="H27" s="74"/>
      <c r="I27" s="77"/>
      <c r="J27" s="74"/>
      <c r="K27" s="81"/>
    </row>
    <row r="28" spans="1:14" ht="20.149999999999999" customHeight="1" x14ac:dyDescent="0.35">
      <c r="A28" s="73"/>
      <c r="B28" s="132"/>
      <c r="C28" s="75"/>
      <c r="D28" s="76"/>
      <c r="E28" s="77"/>
      <c r="F28" s="79"/>
      <c r="G28" s="77"/>
      <c r="H28" s="74"/>
      <c r="I28" s="77"/>
      <c r="J28" s="74"/>
      <c r="K28" s="80"/>
    </row>
    <row r="29" spans="1:14" ht="20.149999999999999" customHeight="1" x14ac:dyDescent="0.35">
      <c r="A29" s="73"/>
      <c r="B29" s="132"/>
      <c r="C29" s="75"/>
      <c r="D29" s="76"/>
      <c r="E29" s="77"/>
      <c r="F29" s="79"/>
      <c r="G29" s="77"/>
      <c r="H29" s="74"/>
      <c r="I29" s="77"/>
      <c r="J29" s="74"/>
      <c r="K29" s="81"/>
    </row>
    <row r="30" spans="1:14" ht="20.149999999999999" customHeight="1" x14ac:dyDescent="0.35">
      <c r="A30" s="73"/>
      <c r="B30" s="132"/>
      <c r="C30" s="75"/>
      <c r="D30" s="76"/>
      <c r="E30" s="77"/>
      <c r="F30" s="79"/>
      <c r="G30" s="77"/>
      <c r="H30" s="74"/>
      <c r="I30" s="77"/>
      <c r="J30" s="74"/>
      <c r="K30" s="81"/>
    </row>
    <row r="31" spans="1:14" ht="20.149999999999999" customHeight="1" x14ac:dyDescent="0.35">
      <c r="A31" s="73"/>
      <c r="B31" s="132"/>
      <c r="C31" s="83"/>
      <c r="D31" s="84"/>
      <c r="E31" s="85"/>
      <c r="F31" s="82"/>
      <c r="G31" s="85"/>
      <c r="H31" s="86"/>
      <c r="I31" s="85"/>
      <c r="J31" s="86"/>
      <c r="K31" s="87"/>
    </row>
    <row r="32" spans="1:14" ht="20.149999999999999" customHeight="1" x14ac:dyDescent="0.35">
      <c r="A32" s="73"/>
      <c r="B32" s="132"/>
      <c r="C32" s="88"/>
      <c r="D32" s="88"/>
      <c r="E32" s="89"/>
      <c r="F32" s="79"/>
      <c r="G32" s="89"/>
      <c r="H32" s="79"/>
      <c r="I32" s="89"/>
      <c r="J32" s="79"/>
      <c r="K32" s="81"/>
    </row>
    <row r="33" spans="1:11" ht="20.149999999999999" customHeight="1" x14ac:dyDescent="0.35">
      <c r="A33" s="73"/>
      <c r="B33" s="132"/>
      <c r="C33" s="88"/>
      <c r="D33" s="88"/>
      <c r="E33" s="89"/>
      <c r="F33" s="79"/>
      <c r="G33" s="89"/>
      <c r="H33" s="79"/>
      <c r="I33" s="89"/>
      <c r="J33" s="79"/>
      <c r="K33" s="81"/>
    </row>
    <row r="34" spans="1:11" ht="20.149999999999999" customHeight="1" x14ac:dyDescent="0.35">
      <c r="A34" s="73"/>
      <c r="B34" s="132"/>
      <c r="C34" s="88"/>
      <c r="D34" s="88"/>
      <c r="E34" s="89"/>
      <c r="F34" s="79"/>
      <c r="G34" s="89"/>
      <c r="H34" s="79"/>
      <c r="I34" s="89"/>
      <c r="J34" s="79"/>
      <c r="K34" s="81"/>
    </row>
    <row r="35" spans="1:11" ht="20.149999999999999" customHeight="1" x14ac:dyDescent="0.35">
      <c r="A35" s="73"/>
      <c r="B35" s="132"/>
      <c r="C35" s="75"/>
      <c r="D35" s="76"/>
      <c r="E35" s="77"/>
      <c r="F35" s="79"/>
      <c r="G35" s="77"/>
      <c r="H35" s="74"/>
      <c r="I35" s="77"/>
      <c r="J35" s="74"/>
      <c r="K35" s="81"/>
    </row>
    <row r="36" spans="1:11" ht="20.149999999999999" customHeight="1" x14ac:dyDescent="0.35">
      <c r="A36" s="73"/>
      <c r="B36" s="132"/>
      <c r="C36" s="75"/>
      <c r="D36" s="76"/>
      <c r="E36" s="77"/>
      <c r="F36" s="79"/>
      <c r="G36" s="77"/>
      <c r="H36" s="74"/>
      <c r="I36" s="77"/>
      <c r="J36" s="74"/>
      <c r="K36" s="81"/>
    </row>
    <row r="37" spans="1:11" ht="20.149999999999999" customHeight="1" x14ac:dyDescent="0.35">
      <c r="A37" s="73"/>
      <c r="B37" s="132"/>
      <c r="C37" s="75"/>
      <c r="D37" s="76"/>
      <c r="E37" s="77"/>
      <c r="F37" s="79"/>
      <c r="G37" s="77"/>
      <c r="H37" s="74"/>
      <c r="I37" s="77"/>
      <c r="J37" s="74"/>
      <c r="K37" s="80"/>
    </row>
    <row r="38" spans="1:11" ht="20.149999999999999" customHeight="1" x14ac:dyDescent="0.35">
      <c r="A38" s="73"/>
      <c r="B38" s="132"/>
      <c r="C38" s="75"/>
      <c r="D38" s="76"/>
      <c r="E38" s="77"/>
      <c r="F38" s="79"/>
      <c r="G38" s="77"/>
      <c r="H38" s="74"/>
      <c r="I38" s="77"/>
      <c r="J38" s="74"/>
      <c r="K38" s="81"/>
    </row>
    <row r="39" spans="1:11" ht="20.149999999999999" customHeight="1" x14ac:dyDescent="0.35">
      <c r="A39" s="73"/>
      <c r="B39" s="132"/>
      <c r="C39" s="75"/>
      <c r="D39" s="76"/>
      <c r="E39" s="77"/>
      <c r="F39" s="79"/>
      <c r="G39" s="77"/>
      <c r="H39" s="74"/>
      <c r="I39" s="77"/>
      <c r="J39" s="74"/>
      <c r="K39" s="81"/>
    </row>
    <row r="40" spans="1:11" ht="20.149999999999999" customHeight="1" x14ac:dyDescent="0.35">
      <c r="A40" s="73"/>
      <c r="B40" s="132"/>
      <c r="C40" s="83"/>
      <c r="D40" s="84"/>
      <c r="E40" s="85"/>
      <c r="F40" s="82"/>
      <c r="G40" s="85"/>
      <c r="H40" s="86"/>
      <c r="I40" s="85"/>
      <c r="J40" s="86"/>
      <c r="K40" s="87"/>
    </row>
    <row r="41" spans="1:11" ht="20.149999999999999" customHeight="1" x14ac:dyDescent="0.35">
      <c r="A41" s="73"/>
      <c r="B41" s="132"/>
      <c r="C41" s="88"/>
      <c r="D41" s="88"/>
      <c r="E41" s="89"/>
      <c r="F41" s="79"/>
      <c r="G41" s="89"/>
      <c r="H41" s="79"/>
      <c r="I41" s="89"/>
      <c r="J41" s="79"/>
      <c r="K41" s="81"/>
    </row>
    <row r="42" spans="1:11" ht="20.149999999999999" customHeight="1" x14ac:dyDescent="0.35">
      <c r="A42" s="73"/>
      <c r="B42" s="132"/>
      <c r="C42" s="88"/>
      <c r="D42" s="88"/>
      <c r="E42" s="89"/>
      <c r="F42" s="79"/>
      <c r="G42" s="89"/>
      <c r="H42" s="79"/>
      <c r="I42" s="89"/>
      <c r="J42" s="79"/>
      <c r="K42" s="81"/>
    </row>
    <row r="43" spans="1:11" ht="20.149999999999999" customHeight="1" x14ac:dyDescent="0.35">
      <c r="A43" s="73"/>
      <c r="B43" s="132"/>
      <c r="C43" s="88"/>
      <c r="D43" s="88"/>
      <c r="E43" s="89"/>
      <c r="F43" s="79"/>
      <c r="G43" s="89"/>
      <c r="H43" s="79"/>
      <c r="I43" s="89"/>
      <c r="J43" s="79"/>
      <c r="K43" s="81"/>
    </row>
    <row r="44" spans="1:11" ht="20.149999999999999" customHeight="1" x14ac:dyDescent="0.35">
      <c r="A44" s="73"/>
      <c r="B44" s="132"/>
      <c r="C44" s="75"/>
      <c r="D44" s="76"/>
      <c r="E44" s="77"/>
      <c r="F44" s="79"/>
      <c r="G44" s="77"/>
      <c r="H44" s="74"/>
      <c r="I44" s="77"/>
      <c r="J44" s="74"/>
      <c r="K44" s="81"/>
    </row>
    <row r="45" spans="1:11" ht="20.149999999999999" customHeight="1" x14ac:dyDescent="0.35">
      <c r="A45" s="73"/>
      <c r="B45" s="132"/>
      <c r="C45" s="83"/>
      <c r="D45" s="84"/>
      <c r="E45" s="85"/>
      <c r="F45" s="82"/>
      <c r="G45" s="85"/>
      <c r="H45" s="86"/>
      <c r="I45" s="85"/>
      <c r="J45" s="86"/>
      <c r="K45" s="87"/>
    </row>
    <row r="46" spans="1:11" ht="20.149999999999999" customHeight="1" x14ac:dyDescent="0.35">
      <c r="A46" s="73"/>
      <c r="B46" s="132"/>
      <c r="C46" s="88"/>
      <c r="D46" s="88"/>
      <c r="E46" s="89"/>
      <c r="F46" s="79"/>
      <c r="G46" s="89"/>
      <c r="H46" s="79"/>
      <c r="I46" s="89"/>
      <c r="J46" s="79"/>
      <c r="K46" s="81"/>
    </row>
    <row r="47" spans="1:11" ht="20.149999999999999" customHeight="1" x14ac:dyDescent="0.35">
      <c r="A47" s="73"/>
      <c r="B47" s="132"/>
      <c r="C47" s="88"/>
      <c r="D47" s="88"/>
      <c r="E47" s="89"/>
      <c r="F47" s="79"/>
      <c r="G47" s="89"/>
      <c r="H47" s="79"/>
      <c r="I47" s="89"/>
      <c r="J47" s="79"/>
      <c r="K47" s="81"/>
    </row>
    <row r="48" spans="1:11" ht="20.149999999999999" customHeight="1" x14ac:dyDescent="0.35">
      <c r="A48" s="73"/>
      <c r="B48" s="132"/>
      <c r="C48" s="88"/>
      <c r="D48" s="88"/>
      <c r="E48" s="89"/>
      <c r="F48" s="79"/>
      <c r="G48" s="89"/>
      <c r="H48" s="79"/>
      <c r="I48" s="89"/>
      <c r="J48" s="79"/>
      <c r="K48" s="81"/>
    </row>
    <row r="49" spans="1:11" ht="20.149999999999999" customHeight="1" x14ac:dyDescent="0.35">
      <c r="A49" s="73"/>
      <c r="B49" s="132"/>
      <c r="C49" s="75"/>
      <c r="D49" s="76"/>
      <c r="E49" s="77"/>
      <c r="F49" s="79"/>
      <c r="G49" s="77"/>
      <c r="H49" s="74"/>
      <c r="I49" s="77"/>
      <c r="J49" s="74"/>
      <c r="K49" s="81"/>
    </row>
    <row r="50" spans="1:11" ht="20.149999999999999" customHeight="1" x14ac:dyDescent="0.35">
      <c r="A50" s="73"/>
      <c r="B50" s="132"/>
      <c r="C50" s="75"/>
      <c r="D50" s="76"/>
      <c r="E50" s="77"/>
      <c r="F50" s="79"/>
      <c r="G50" s="77"/>
      <c r="H50" s="74"/>
      <c r="I50" s="77"/>
      <c r="J50" s="74"/>
      <c r="K50" s="81"/>
    </row>
    <row r="51" spans="1:11" ht="20.149999999999999" customHeight="1" thickBot="1" x14ac:dyDescent="0.4">
      <c r="A51" s="90"/>
      <c r="B51" s="135"/>
      <c r="C51" s="92"/>
      <c r="D51" s="92"/>
      <c r="E51" s="93"/>
      <c r="F51" s="91"/>
      <c r="G51" s="93"/>
      <c r="H51" s="91"/>
      <c r="I51" s="93"/>
      <c r="J51" s="91"/>
      <c r="K51" s="94"/>
    </row>
    <row r="52" spans="1:11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</row>
    <row r="58" spans="1:11" x14ac:dyDescent="0.35">
      <c r="A58" s="95"/>
    </row>
    <row r="59" spans="1:11" x14ac:dyDescent="0.35">
      <c r="A59" s="96"/>
    </row>
  </sheetData>
  <mergeCells count="6">
    <mergeCell ref="A6:K6"/>
    <mergeCell ref="A1:K1"/>
    <mergeCell ref="A2:K2"/>
    <mergeCell ref="A3:K3"/>
    <mergeCell ref="A4:K4"/>
    <mergeCell ref="A5:K5"/>
  </mergeCells>
  <phoneticPr fontId="29" type="noConversion"/>
  <printOptions horizontalCentered="1"/>
  <pageMargins left="0.7" right="0.7" top="0.5" bottom="0.5" header="0" footer="0"/>
  <pageSetup scale="67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8205-815A-40C3-BAB1-3B4757232067}">
  <sheetPr>
    <pageSetUpPr fitToPage="1"/>
  </sheetPr>
  <dimension ref="A1:M57"/>
  <sheetViews>
    <sheetView topLeftCell="A13" zoomScale="80" zoomScaleNormal="80" workbookViewId="0">
      <selection activeCell="H33" sqref="H33:H38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210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212</v>
      </c>
      <c r="B8" s="104" t="s">
        <v>217</v>
      </c>
      <c r="C8" s="88" t="s">
        <v>111</v>
      </c>
      <c r="D8" s="105" t="s">
        <v>114</v>
      </c>
      <c r="E8" s="105">
        <v>50</v>
      </c>
      <c r="F8" s="105"/>
      <c r="G8" s="105"/>
      <c r="H8" s="106">
        <f t="shared" ref="H8:H31" si="0">G8/E8</f>
        <v>0</v>
      </c>
    </row>
    <row r="9" spans="1:13" ht="20.149999999999999" customHeight="1" x14ac:dyDescent="0.35">
      <c r="A9" s="100" t="s">
        <v>213</v>
      </c>
      <c r="B9" s="104" t="s">
        <v>216</v>
      </c>
      <c r="C9" s="88" t="s">
        <v>111</v>
      </c>
      <c r="D9" s="105" t="s">
        <v>114</v>
      </c>
      <c r="E9" s="105">
        <v>50</v>
      </c>
      <c r="F9" s="105"/>
      <c r="G9" s="105"/>
      <c r="H9" s="106">
        <f t="shared" si="0"/>
        <v>0</v>
      </c>
    </row>
    <row r="10" spans="1:13" ht="20.149999999999999" customHeight="1" x14ac:dyDescent="0.35">
      <c r="A10" s="100" t="s">
        <v>214</v>
      </c>
      <c r="B10" s="104" t="s">
        <v>215</v>
      </c>
      <c r="C10" s="88" t="s">
        <v>218</v>
      </c>
      <c r="D10" s="105" t="s">
        <v>114</v>
      </c>
      <c r="E10" s="105">
        <v>80</v>
      </c>
      <c r="F10" s="105"/>
      <c r="G10" s="105"/>
      <c r="H10" s="106">
        <f t="shared" si="0"/>
        <v>0</v>
      </c>
    </row>
    <row r="11" spans="1:13" ht="20.149999999999999" customHeight="1" x14ac:dyDescent="0.35">
      <c r="A11" s="107" t="s">
        <v>177</v>
      </c>
      <c r="B11" s="108"/>
      <c r="C11" s="109"/>
      <c r="D11" s="110"/>
      <c r="E11" s="110">
        <f>SUM(E8:E10)</f>
        <v>180</v>
      </c>
      <c r="F11" s="110"/>
      <c r="G11" s="110">
        <f>SUM(G8:G10)</f>
        <v>0</v>
      </c>
      <c r="H11" s="112">
        <f t="shared" si="0"/>
        <v>0</v>
      </c>
    </row>
    <row r="12" spans="1:13" s="114" customFormat="1" ht="20.149999999999999" customHeight="1" x14ac:dyDescent="0.35">
      <c r="A12" s="100"/>
      <c r="B12" s="104"/>
      <c r="C12" s="88"/>
      <c r="D12" s="105"/>
      <c r="E12" s="105"/>
      <c r="F12" s="105"/>
      <c r="G12" s="105"/>
      <c r="H12" s="106"/>
    </row>
    <row r="13" spans="1:13" s="114" customFormat="1" ht="20.149999999999999" customHeight="1" x14ac:dyDescent="0.35">
      <c r="A13" s="100" t="s">
        <v>219</v>
      </c>
      <c r="B13" s="104" t="s">
        <v>223</v>
      </c>
      <c r="C13" s="88" t="s">
        <v>112</v>
      </c>
      <c r="D13" s="105" t="s">
        <v>115</v>
      </c>
      <c r="E13" s="105">
        <v>225</v>
      </c>
      <c r="F13" s="105"/>
      <c r="G13" s="105"/>
      <c r="H13" s="106">
        <f t="shared" si="0"/>
        <v>0</v>
      </c>
    </row>
    <row r="14" spans="1:13" s="114" customFormat="1" ht="20.149999999999999" customHeight="1" x14ac:dyDescent="0.35">
      <c r="A14" s="100" t="s">
        <v>220</v>
      </c>
      <c r="B14" s="104" t="s">
        <v>223</v>
      </c>
      <c r="C14" s="88" t="s">
        <v>112</v>
      </c>
      <c r="D14" s="105" t="s">
        <v>115</v>
      </c>
      <c r="E14" s="105">
        <v>225</v>
      </c>
      <c r="F14" s="105"/>
      <c r="G14" s="105"/>
      <c r="H14" s="106">
        <f t="shared" si="0"/>
        <v>0</v>
      </c>
    </row>
    <row r="15" spans="1:13" s="114" customFormat="1" ht="20.149999999999999" customHeight="1" x14ac:dyDescent="0.35">
      <c r="A15" s="100" t="s">
        <v>221</v>
      </c>
      <c r="B15" s="104" t="s">
        <v>223</v>
      </c>
      <c r="C15" s="88" t="s">
        <v>112</v>
      </c>
      <c r="D15" s="105" t="s">
        <v>115</v>
      </c>
      <c r="E15" s="105">
        <v>225</v>
      </c>
      <c r="F15" s="105"/>
      <c r="G15" s="105"/>
      <c r="H15" s="106">
        <f t="shared" si="0"/>
        <v>0</v>
      </c>
    </row>
    <row r="16" spans="1:13" s="114" customFormat="1" ht="20.149999999999999" customHeight="1" x14ac:dyDescent="0.35">
      <c r="A16" s="100" t="s">
        <v>222</v>
      </c>
      <c r="B16" s="104" t="s">
        <v>223</v>
      </c>
      <c r="C16" s="88" t="s">
        <v>112</v>
      </c>
      <c r="D16" s="105" t="s">
        <v>115</v>
      </c>
      <c r="E16" s="105">
        <v>225</v>
      </c>
      <c r="F16" s="105"/>
      <c r="G16" s="105"/>
      <c r="H16" s="106">
        <f t="shared" si="0"/>
        <v>0</v>
      </c>
    </row>
    <row r="17" spans="1:8" ht="20.149999999999999" customHeight="1" x14ac:dyDescent="0.35">
      <c r="A17" s="100" t="s">
        <v>224</v>
      </c>
      <c r="B17" s="104" t="s">
        <v>223</v>
      </c>
      <c r="C17" s="88" t="s">
        <v>112</v>
      </c>
      <c r="D17" s="105" t="s">
        <v>115</v>
      </c>
      <c r="E17" s="105">
        <v>225</v>
      </c>
      <c r="F17" s="105"/>
      <c r="G17" s="105"/>
      <c r="H17" s="106">
        <f t="shared" si="0"/>
        <v>0</v>
      </c>
    </row>
    <row r="18" spans="1:8" ht="20.149999999999999" customHeight="1" x14ac:dyDescent="0.35">
      <c r="A18" s="100" t="s">
        <v>225</v>
      </c>
      <c r="B18" s="104" t="s">
        <v>223</v>
      </c>
      <c r="C18" s="88" t="s">
        <v>112</v>
      </c>
      <c r="D18" s="105" t="s">
        <v>115</v>
      </c>
      <c r="E18" s="105">
        <v>225</v>
      </c>
      <c r="F18" s="105"/>
      <c r="G18" s="105"/>
      <c r="H18" s="106">
        <f t="shared" si="0"/>
        <v>0</v>
      </c>
    </row>
    <row r="19" spans="1:8" ht="20.149999999999999" customHeight="1" x14ac:dyDescent="0.35">
      <c r="A19" s="100" t="s">
        <v>226</v>
      </c>
      <c r="B19" s="104" t="s">
        <v>223</v>
      </c>
      <c r="C19" s="88" t="s">
        <v>112</v>
      </c>
      <c r="D19" s="105" t="s">
        <v>115</v>
      </c>
      <c r="E19" s="105">
        <v>225</v>
      </c>
      <c r="F19" s="105"/>
      <c r="G19" s="105"/>
      <c r="H19" s="106">
        <f t="shared" si="0"/>
        <v>0</v>
      </c>
    </row>
    <row r="20" spans="1:8" s="114" customFormat="1" ht="20.149999999999999" customHeight="1" x14ac:dyDescent="0.35">
      <c r="A20" s="100" t="s">
        <v>227</v>
      </c>
      <c r="B20" s="104" t="s">
        <v>223</v>
      </c>
      <c r="C20" s="88" t="s">
        <v>112</v>
      </c>
      <c r="D20" s="105" t="s">
        <v>115</v>
      </c>
      <c r="E20" s="105">
        <v>225</v>
      </c>
      <c r="F20" s="105"/>
      <c r="G20" s="105"/>
      <c r="H20" s="106">
        <f t="shared" si="0"/>
        <v>0</v>
      </c>
    </row>
    <row r="21" spans="1:8" ht="20.149999999999999" customHeight="1" x14ac:dyDescent="0.35">
      <c r="A21" s="100" t="s">
        <v>228</v>
      </c>
      <c r="B21" s="104" t="s">
        <v>223</v>
      </c>
      <c r="C21" s="88" t="s">
        <v>112</v>
      </c>
      <c r="D21" s="105" t="s">
        <v>115</v>
      </c>
      <c r="E21" s="105">
        <v>230</v>
      </c>
      <c r="F21" s="105"/>
      <c r="G21" s="105"/>
      <c r="H21" s="106">
        <f t="shared" si="0"/>
        <v>0</v>
      </c>
    </row>
    <row r="22" spans="1:8" ht="20.149999999999999" customHeight="1" x14ac:dyDescent="0.35">
      <c r="A22" s="100" t="s">
        <v>229</v>
      </c>
      <c r="B22" s="104" t="s">
        <v>223</v>
      </c>
      <c r="C22" s="88" t="s">
        <v>112</v>
      </c>
      <c r="D22" s="105" t="s">
        <v>115</v>
      </c>
      <c r="E22" s="105">
        <v>225</v>
      </c>
      <c r="F22" s="105"/>
      <c r="G22" s="105"/>
      <c r="H22" s="106">
        <f t="shared" si="0"/>
        <v>0</v>
      </c>
    </row>
    <row r="23" spans="1:8" ht="20.149999999999999" customHeight="1" x14ac:dyDescent="0.35">
      <c r="A23" s="107" t="s">
        <v>178</v>
      </c>
      <c r="B23" s="108"/>
      <c r="C23" s="109"/>
      <c r="D23" s="110"/>
      <c r="E23" s="110">
        <f>SUM(E13:E22)</f>
        <v>2255</v>
      </c>
      <c r="F23" s="110"/>
      <c r="G23" s="110">
        <f>SUM(G13:G22)</f>
        <v>0</v>
      </c>
      <c r="H23" s="112">
        <f t="shared" si="0"/>
        <v>0</v>
      </c>
    </row>
    <row r="24" spans="1:8" ht="20.149999999999999" customHeight="1" x14ac:dyDescent="0.35">
      <c r="A24" s="100"/>
      <c r="B24" s="104"/>
      <c r="C24" s="88"/>
      <c r="D24" s="105"/>
      <c r="E24" s="105"/>
      <c r="F24" s="105"/>
      <c r="G24" s="105"/>
      <c r="H24" s="106"/>
    </row>
    <row r="25" spans="1:8" ht="20.149999999999999" customHeight="1" x14ac:dyDescent="0.35">
      <c r="A25" s="100" t="s">
        <v>231</v>
      </c>
      <c r="B25" s="104" t="s">
        <v>230</v>
      </c>
      <c r="C25" s="88" t="s">
        <v>112</v>
      </c>
      <c r="D25" s="105" t="s">
        <v>115</v>
      </c>
      <c r="E25" s="105">
        <v>125</v>
      </c>
      <c r="F25" s="105"/>
      <c r="G25" s="105"/>
      <c r="H25" s="106">
        <f t="shared" si="0"/>
        <v>0</v>
      </c>
    </row>
    <row r="26" spans="1:8" ht="20.149999999999999" customHeight="1" x14ac:dyDescent="0.35">
      <c r="A26" s="100" t="s">
        <v>232</v>
      </c>
      <c r="B26" s="104" t="s">
        <v>230</v>
      </c>
      <c r="C26" s="88" t="s">
        <v>112</v>
      </c>
      <c r="D26" s="105" t="s">
        <v>115</v>
      </c>
      <c r="E26" s="105">
        <v>125</v>
      </c>
      <c r="F26" s="105"/>
      <c r="G26" s="105"/>
      <c r="H26" s="106">
        <f t="shared" si="0"/>
        <v>0</v>
      </c>
    </row>
    <row r="27" spans="1:8" ht="20.149999999999999" customHeight="1" x14ac:dyDescent="0.35">
      <c r="A27" s="107" t="s">
        <v>179</v>
      </c>
      <c r="B27" s="108"/>
      <c r="C27" s="109"/>
      <c r="D27" s="110"/>
      <c r="E27" s="110">
        <f>SUM(E25:E26)</f>
        <v>250</v>
      </c>
      <c r="F27" s="110"/>
      <c r="G27" s="110">
        <f>SUM(G25:G26)</f>
        <v>0</v>
      </c>
      <c r="H27" s="112">
        <f t="shared" si="0"/>
        <v>0</v>
      </c>
    </row>
    <row r="28" spans="1:8" ht="20.149999999999999" customHeight="1" x14ac:dyDescent="0.35">
      <c r="A28" s="100"/>
      <c r="B28" s="104"/>
      <c r="C28" s="88"/>
      <c r="D28" s="105"/>
      <c r="E28" s="105"/>
      <c r="F28" s="105"/>
      <c r="G28" s="105"/>
      <c r="H28" s="106"/>
    </row>
    <row r="29" spans="1:8" ht="20.149999999999999" customHeight="1" x14ac:dyDescent="0.35">
      <c r="A29" s="100" t="s">
        <v>233</v>
      </c>
      <c r="B29" s="104" t="s">
        <v>235</v>
      </c>
      <c r="C29" s="88" t="s">
        <v>111</v>
      </c>
      <c r="D29" s="105" t="s">
        <v>114</v>
      </c>
      <c r="E29" s="105">
        <v>90</v>
      </c>
      <c r="F29" s="105"/>
      <c r="G29" s="105"/>
      <c r="H29" s="106">
        <f t="shared" si="0"/>
        <v>0</v>
      </c>
    </row>
    <row r="30" spans="1:8" ht="20.149999999999999" customHeight="1" x14ac:dyDescent="0.35">
      <c r="A30" s="100" t="s">
        <v>234</v>
      </c>
      <c r="B30" s="104" t="s">
        <v>236</v>
      </c>
      <c r="C30" s="88" t="s">
        <v>111</v>
      </c>
      <c r="D30" s="105" t="s">
        <v>114</v>
      </c>
      <c r="E30" s="105">
        <v>90</v>
      </c>
      <c r="F30" s="105"/>
      <c r="G30" s="105"/>
      <c r="H30" s="106">
        <f t="shared" si="0"/>
        <v>0</v>
      </c>
    </row>
    <row r="31" spans="1:8" ht="20.149999999999999" customHeight="1" x14ac:dyDescent="0.35">
      <c r="A31" s="107" t="s">
        <v>180</v>
      </c>
      <c r="B31" s="108"/>
      <c r="C31" s="109"/>
      <c r="D31" s="110"/>
      <c r="E31" s="110">
        <f>SUM(E29:E30)</f>
        <v>180</v>
      </c>
      <c r="F31" s="110"/>
      <c r="G31" s="110">
        <f>SUM(G29:G30)</f>
        <v>0</v>
      </c>
      <c r="H31" s="112">
        <f t="shared" si="0"/>
        <v>0</v>
      </c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/>
      <c r="B33" s="104"/>
      <c r="C33" s="88"/>
      <c r="D33" s="105"/>
      <c r="E33" s="105"/>
      <c r="F33" s="105"/>
      <c r="G33" s="105"/>
      <c r="H33" s="106"/>
    </row>
    <row r="34" spans="1:8" ht="20.149999999999999" customHeight="1" x14ac:dyDescent="0.35">
      <c r="A34" s="100"/>
      <c r="B34" s="104"/>
      <c r="C34" s="88"/>
      <c r="D34" s="105"/>
      <c r="E34" s="105"/>
      <c r="F34" s="105"/>
      <c r="G34" s="105"/>
      <c r="H34" s="106"/>
    </row>
    <row r="35" spans="1:8" ht="20.149999999999999" customHeight="1" x14ac:dyDescent="0.35">
      <c r="A35" s="100"/>
      <c r="B35" s="104"/>
      <c r="C35" s="88"/>
      <c r="D35" s="105"/>
      <c r="E35" s="105"/>
      <c r="F35" s="105"/>
      <c r="G35" s="105"/>
      <c r="H35" s="106"/>
    </row>
    <row r="36" spans="1:8" ht="20.149999999999999" customHeight="1" x14ac:dyDescent="0.35">
      <c r="A36" s="100"/>
      <c r="B36" s="104"/>
      <c r="C36" s="88"/>
      <c r="D36" s="105"/>
      <c r="E36" s="105"/>
      <c r="F36" s="105"/>
      <c r="G36" s="105"/>
      <c r="H36" s="106"/>
    </row>
    <row r="37" spans="1:8" ht="20.149999999999999" customHeight="1" x14ac:dyDescent="0.35">
      <c r="A37" s="100"/>
      <c r="B37" s="104"/>
      <c r="C37" s="88"/>
      <c r="D37" s="105"/>
      <c r="E37" s="105"/>
      <c r="F37" s="105"/>
      <c r="G37" s="105"/>
      <c r="H37" s="106"/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0BE94-2606-4CEB-850B-50DDD630DA88}">
  <sheetPr>
    <pageSetUpPr fitToPage="1"/>
  </sheetPr>
  <dimension ref="A1:M57"/>
  <sheetViews>
    <sheetView topLeftCell="A12" zoomScale="80" zoomScaleNormal="80" workbookViewId="0">
      <selection activeCell="G37" sqref="G37"/>
    </sheetView>
  </sheetViews>
  <sheetFormatPr defaultColWidth="9.1796875" defaultRowHeight="14.5" x14ac:dyDescent="0.35"/>
  <cols>
    <col min="1" max="1" width="18.26953125" style="4" customWidth="1"/>
    <col min="2" max="2" width="15.453125" style="4" customWidth="1"/>
    <col min="3" max="3" width="9.81640625" style="4" customWidth="1"/>
    <col min="4" max="4" width="10.1796875" style="4" customWidth="1"/>
    <col min="5" max="5" width="11.54296875" style="4" customWidth="1"/>
    <col min="6" max="6" width="10.81640625" style="4" customWidth="1"/>
    <col min="7" max="7" width="11.54296875" style="4" customWidth="1"/>
    <col min="8" max="8" width="12" style="4" customWidth="1"/>
    <col min="9" max="16384" width="9.1796875" style="4"/>
  </cols>
  <sheetData>
    <row r="1" spans="1:13" ht="53.25" customHeight="1" x14ac:dyDescent="0.65">
      <c r="A1" s="258" t="s">
        <v>0</v>
      </c>
      <c r="B1" s="258"/>
      <c r="C1" s="258"/>
      <c r="D1" s="258"/>
      <c r="E1" s="258"/>
      <c r="F1" s="258"/>
      <c r="G1" s="258"/>
      <c r="H1" s="258"/>
      <c r="I1" s="1"/>
      <c r="J1" s="1"/>
      <c r="K1" s="1"/>
      <c r="L1" s="1"/>
      <c r="M1" s="3"/>
    </row>
    <row r="2" spans="1:13" ht="20" x14ac:dyDescent="0.35">
      <c r="A2" s="259" t="s">
        <v>29</v>
      </c>
      <c r="B2" s="259"/>
      <c r="C2" s="259"/>
      <c r="D2" s="259"/>
      <c r="E2" s="259"/>
      <c r="F2" s="259"/>
      <c r="G2" s="259"/>
      <c r="H2" s="259"/>
      <c r="I2" s="5"/>
      <c r="J2" s="5"/>
      <c r="K2" s="5"/>
      <c r="L2" s="5"/>
      <c r="M2" s="7"/>
    </row>
    <row r="3" spans="1:13" ht="21" x14ac:dyDescent="0.35">
      <c r="A3" s="260" t="s">
        <v>30</v>
      </c>
      <c r="B3" s="260"/>
      <c r="C3" s="260"/>
      <c r="D3" s="260"/>
      <c r="E3" s="260"/>
      <c r="F3" s="260"/>
      <c r="G3" s="260"/>
      <c r="H3" s="260"/>
      <c r="I3" s="6"/>
      <c r="J3" s="6"/>
      <c r="K3" s="6"/>
      <c r="L3" s="6"/>
      <c r="M3" s="8"/>
    </row>
    <row r="4" spans="1:13" ht="15" customHeight="1" x14ac:dyDescent="0.35">
      <c r="A4" s="265"/>
      <c r="B4" s="265"/>
      <c r="C4" s="265"/>
      <c r="D4" s="265"/>
      <c r="E4" s="265"/>
      <c r="F4" s="265"/>
      <c r="G4" s="265"/>
      <c r="H4" s="265"/>
      <c r="I4" s="9"/>
      <c r="J4" s="9"/>
      <c r="K4" s="9"/>
      <c r="L4" s="9"/>
    </row>
    <row r="5" spans="1:13" ht="15" customHeight="1" x14ac:dyDescent="0.35">
      <c r="A5" s="267" t="s">
        <v>210</v>
      </c>
      <c r="B5" s="267"/>
      <c r="C5" s="267"/>
      <c r="D5" s="267"/>
      <c r="E5" s="97"/>
      <c r="F5" s="97"/>
      <c r="G5" s="97"/>
      <c r="H5" s="98"/>
      <c r="I5" s="98"/>
      <c r="J5" s="98"/>
      <c r="K5" s="98"/>
      <c r="L5" s="98"/>
    </row>
    <row r="6" spans="1:13" ht="6.75" customHeight="1" thickBot="1" x14ac:dyDescent="0.4">
      <c r="A6" s="99"/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</row>
    <row r="7" spans="1:13" ht="36.5" thickBot="1" x14ac:dyDescent="0.4">
      <c r="A7" s="71" t="s">
        <v>61</v>
      </c>
      <c r="B7" s="71" t="s">
        <v>62</v>
      </c>
      <c r="C7" s="71" t="s">
        <v>63</v>
      </c>
      <c r="D7" s="71" t="s">
        <v>64</v>
      </c>
      <c r="E7" s="71" t="s">
        <v>73</v>
      </c>
      <c r="F7" s="71" t="s">
        <v>74</v>
      </c>
      <c r="G7" s="71" t="s">
        <v>75</v>
      </c>
      <c r="H7" s="71" t="s">
        <v>76</v>
      </c>
    </row>
    <row r="8" spans="1:13" ht="20.149999999999999" customHeight="1" x14ac:dyDescent="0.35">
      <c r="A8" s="100" t="s">
        <v>237</v>
      </c>
      <c r="B8" s="104" t="s">
        <v>243</v>
      </c>
      <c r="C8" s="88" t="s">
        <v>112</v>
      </c>
      <c r="D8" s="105" t="s">
        <v>115</v>
      </c>
      <c r="E8" s="105">
        <v>130</v>
      </c>
      <c r="F8" s="105"/>
      <c r="G8" s="105"/>
      <c r="H8" s="106">
        <f t="shared" ref="H8:H37" si="0">G8/E8</f>
        <v>0</v>
      </c>
    </row>
    <row r="9" spans="1:13" ht="20.149999999999999" customHeight="1" x14ac:dyDescent="0.35">
      <c r="A9" s="100" t="s">
        <v>238</v>
      </c>
      <c r="B9" s="104" t="s">
        <v>243</v>
      </c>
      <c r="C9" s="88" t="s">
        <v>112</v>
      </c>
      <c r="D9" s="105" t="s">
        <v>115</v>
      </c>
      <c r="E9" s="105">
        <v>130</v>
      </c>
      <c r="F9" s="105"/>
      <c r="G9" s="105"/>
      <c r="H9" s="106">
        <f t="shared" si="0"/>
        <v>0</v>
      </c>
    </row>
    <row r="10" spans="1:13" ht="20.149999999999999" customHeight="1" x14ac:dyDescent="0.35">
      <c r="A10" s="100" t="s">
        <v>239</v>
      </c>
      <c r="B10" s="104" t="s">
        <v>243</v>
      </c>
      <c r="C10" s="88" t="s">
        <v>112</v>
      </c>
      <c r="D10" s="105" t="s">
        <v>115</v>
      </c>
      <c r="E10" s="105">
        <v>130</v>
      </c>
      <c r="F10" s="105"/>
      <c r="G10" s="105"/>
      <c r="H10" s="106">
        <f t="shared" si="0"/>
        <v>0</v>
      </c>
    </row>
    <row r="11" spans="1:13" ht="20.149999999999999" customHeight="1" x14ac:dyDescent="0.35">
      <c r="A11" s="100" t="s">
        <v>240</v>
      </c>
      <c r="B11" s="104" t="s">
        <v>243</v>
      </c>
      <c r="C11" s="88" t="s">
        <v>112</v>
      </c>
      <c r="D11" s="105" t="s">
        <v>115</v>
      </c>
      <c r="E11" s="105">
        <v>125</v>
      </c>
      <c r="F11" s="105"/>
      <c r="G11" s="105"/>
      <c r="H11" s="106">
        <f t="shared" si="0"/>
        <v>0</v>
      </c>
    </row>
    <row r="12" spans="1:13" s="114" customFormat="1" ht="20.149999999999999" customHeight="1" x14ac:dyDescent="0.35">
      <c r="A12" s="100" t="s">
        <v>241</v>
      </c>
      <c r="B12" s="104" t="s">
        <v>243</v>
      </c>
      <c r="C12" s="88" t="s">
        <v>112</v>
      </c>
      <c r="D12" s="105" t="s">
        <v>115</v>
      </c>
      <c r="E12" s="105">
        <v>125</v>
      </c>
      <c r="F12" s="105"/>
      <c r="G12" s="105"/>
      <c r="H12" s="106">
        <f t="shared" si="0"/>
        <v>0</v>
      </c>
    </row>
    <row r="13" spans="1:13" s="114" customFormat="1" ht="20.149999999999999" customHeight="1" x14ac:dyDescent="0.35">
      <c r="A13" s="100" t="s">
        <v>242</v>
      </c>
      <c r="B13" s="104" t="s">
        <v>243</v>
      </c>
      <c r="C13" s="88" t="s">
        <v>112</v>
      </c>
      <c r="D13" s="105" t="s">
        <v>115</v>
      </c>
      <c r="E13" s="105">
        <v>125</v>
      </c>
      <c r="F13" s="105"/>
      <c r="G13" s="105"/>
      <c r="H13" s="106">
        <f t="shared" si="0"/>
        <v>0</v>
      </c>
    </row>
    <row r="14" spans="1:13" s="114" customFormat="1" ht="20.149999999999999" customHeight="1" x14ac:dyDescent="0.35">
      <c r="A14" s="107" t="s">
        <v>181</v>
      </c>
      <c r="B14" s="108"/>
      <c r="C14" s="109"/>
      <c r="D14" s="110"/>
      <c r="E14" s="110">
        <f>SUM(E8:E13)</f>
        <v>765</v>
      </c>
      <c r="F14" s="110"/>
      <c r="G14" s="110">
        <f>SUM(G8:G13)</f>
        <v>0</v>
      </c>
      <c r="H14" s="112">
        <f t="shared" si="0"/>
        <v>0</v>
      </c>
    </row>
    <row r="15" spans="1:13" s="114" customFormat="1" ht="20.149999999999999" customHeight="1" x14ac:dyDescent="0.35">
      <c r="A15" s="100"/>
      <c r="B15" s="104"/>
      <c r="C15" s="88"/>
      <c r="D15" s="105"/>
      <c r="E15" s="105"/>
      <c r="F15" s="105"/>
      <c r="G15" s="105"/>
      <c r="H15" s="106"/>
    </row>
    <row r="16" spans="1:13" s="114" customFormat="1" ht="20.149999999999999" customHeight="1" x14ac:dyDescent="0.35">
      <c r="A16" s="100" t="s">
        <v>244</v>
      </c>
      <c r="B16" s="104" t="s">
        <v>246</v>
      </c>
      <c r="C16" s="88" t="s">
        <v>111</v>
      </c>
      <c r="D16" s="105" t="s">
        <v>114</v>
      </c>
      <c r="E16" s="105">
        <v>90</v>
      </c>
      <c r="F16" s="105"/>
      <c r="G16" s="105"/>
      <c r="H16" s="106">
        <f t="shared" si="0"/>
        <v>0</v>
      </c>
    </row>
    <row r="17" spans="1:8" ht="20.149999999999999" customHeight="1" x14ac:dyDescent="0.35">
      <c r="A17" s="100" t="s">
        <v>245</v>
      </c>
      <c r="B17" s="104" t="s">
        <v>247</v>
      </c>
      <c r="C17" s="88" t="s">
        <v>111</v>
      </c>
      <c r="D17" s="105" t="s">
        <v>114</v>
      </c>
      <c r="E17" s="105">
        <v>90</v>
      </c>
      <c r="F17" s="105"/>
      <c r="G17" s="105"/>
      <c r="H17" s="106">
        <f t="shared" si="0"/>
        <v>0</v>
      </c>
    </row>
    <row r="18" spans="1:8" ht="20.149999999999999" customHeight="1" x14ac:dyDescent="0.35">
      <c r="A18" s="107" t="s">
        <v>182</v>
      </c>
      <c r="B18" s="108"/>
      <c r="C18" s="109"/>
      <c r="D18" s="110"/>
      <c r="E18" s="110">
        <f>SUM(E16:E17)</f>
        <v>180</v>
      </c>
      <c r="F18" s="110"/>
      <c r="G18" s="110">
        <f>SUM(G16:G17)</f>
        <v>0</v>
      </c>
      <c r="H18" s="112">
        <f t="shared" si="0"/>
        <v>0</v>
      </c>
    </row>
    <row r="19" spans="1:8" ht="20.149999999999999" customHeight="1" x14ac:dyDescent="0.35">
      <c r="A19" s="100"/>
      <c r="B19" s="104"/>
      <c r="C19" s="88"/>
      <c r="D19" s="105"/>
      <c r="E19" s="105"/>
      <c r="F19" s="105"/>
      <c r="G19" s="105"/>
      <c r="H19" s="106"/>
    </row>
    <row r="20" spans="1:8" s="114" customFormat="1" ht="20.149999999999999" customHeight="1" x14ac:dyDescent="0.35">
      <c r="A20" s="100" t="s">
        <v>248</v>
      </c>
      <c r="B20" s="104" t="s">
        <v>250</v>
      </c>
      <c r="C20" s="88" t="s">
        <v>111</v>
      </c>
      <c r="D20" s="105" t="s">
        <v>114</v>
      </c>
      <c r="E20" s="105">
        <v>90</v>
      </c>
      <c r="F20" s="105"/>
      <c r="G20" s="105"/>
      <c r="H20" s="106">
        <f t="shared" ref="H20:H22" si="1">G20/E20</f>
        <v>0</v>
      </c>
    </row>
    <row r="21" spans="1:8" ht="20.149999999999999" customHeight="1" x14ac:dyDescent="0.35">
      <c r="A21" s="100" t="s">
        <v>249</v>
      </c>
      <c r="B21" s="104" t="s">
        <v>251</v>
      </c>
      <c r="C21" s="88" t="s">
        <v>111</v>
      </c>
      <c r="D21" s="105" t="s">
        <v>114</v>
      </c>
      <c r="E21" s="105">
        <v>90</v>
      </c>
      <c r="F21" s="105"/>
      <c r="G21" s="105"/>
      <c r="H21" s="106">
        <f t="shared" si="1"/>
        <v>0</v>
      </c>
    </row>
    <row r="22" spans="1:8" ht="20.149999999999999" customHeight="1" x14ac:dyDescent="0.35">
      <c r="A22" s="107" t="s">
        <v>183</v>
      </c>
      <c r="B22" s="108"/>
      <c r="C22" s="109"/>
      <c r="D22" s="110"/>
      <c r="E22" s="110">
        <f>SUM(E20:E21)</f>
        <v>180</v>
      </c>
      <c r="F22" s="110"/>
      <c r="G22" s="110">
        <f>SUM(G20:G21)</f>
        <v>0</v>
      </c>
      <c r="H22" s="112">
        <f t="shared" si="1"/>
        <v>0</v>
      </c>
    </row>
    <row r="23" spans="1:8" ht="20.149999999999999" customHeight="1" x14ac:dyDescent="0.35">
      <c r="A23" s="100"/>
      <c r="B23" s="104"/>
      <c r="C23" s="88"/>
      <c r="D23" s="105"/>
      <c r="E23" s="105"/>
      <c r="F23" s="105"/>
      <c r="G23" s="105"/>
      <c r="H23" s="106"/>
    </row>
    <row r="24" spans="1:8" ht="20.149999999999999" customHeight="1" x14ac:dyDescent="0.35">
      <c r="A24" s="100" t="s">
        <v>252</v>
      </c>
      <c r="B24" s="104" t="s">
        <v>255</v>
      </c>
      <c r="C24" s="88" t="s">
        <v>111</v>
      </c>
      <c r="D24" s="105" t="s">
        <v>114</v>
      </c>
      <c r="E24" s="105">
        <v>65</v>
      </c>
      <c r="F24" s="105"/>
      <c r="G24" s="105"/>
      <c r="H24" s="106">
        <f t="shared" si="0"/>
        <v>0</v>
      </c>
    </row>
    <row r="25" spans="1:8" ht="20.149999999999999" customHeight="1" x14ac:dyDescent="0.35">
      <c r="A25" s="100" t="s">
        <v>253</v>
      </c>
      <c r="B25" s="104" t="s">
        <v>254</v>
      </c>
      <c r="C25" s="88" t="s">
        <v>111</v>
      </c>
      <c r="D25" s="105" t="s">
        <v>114</v>
      </c>
      <c r="E25" s="105">
        <v>65</v>
      </c>
      <c r="F25" s="105"/>
      <c r="G25" s="105"/>
      <c r="H25" s="106">
        <f t="shared" si="0"/>
        <v>0</v>
      </c>
    </row>
    <row r="26" spans="1:8" ht="20.149999999999999" customHeight="1" x14ac:dyDescent="0.35">
      <c r="A26" s="107" t="s">
        <v>184</v>
      </c>
      <c r="B26" s="108"/>
      <c r="C26" s="109"/>
      <c r="D26" s="110"/>
      <c r="E26" s="110">
        <f>SUM(E24:E25)</f>
        <v>130</v>
      </c>
      <c r="F26" s="110"/>
      <c r="G26" s="110">
        <f>SUM(G24:G25)</f>
        <v>0</v>
      </c>
      <c r="H26" s="112">
        <f t="shared" si="0"/>
        <v>0</v>
      </c>
    </row>
    <row r="27" spans="1:8" ht="20.149999999999999" customHeight="1" x14ac:dyDescent="0.35">
      <c r="A27" s="100"/>
      <c r="B27" s="104"/>
      <c r="C27" s="88"/>
      <c r="D27" s="105"/>
      <c r="E27" s="105"/>
      <c r="F27" s="105"/>
      <c r="G27" s="105"/>
      <c r="H27" s="106"/>
    </row>
    <row r="28" spans="1:8" ht="20.149999999999999" customHeight="1" x14ac:dyDescent="0.35">
      <c r="A28" s="100" t="s">
        <v>256</v>
      </c>
      <c r="B28" s="104" t="s">
        <v>259</v>
      </c>
      <c r="C28" s="88" t="s">
        <v>111</v>
      </c>
      <c r="D28" s="105" t="s">
        <v>114</v>
      </c>
      <c r="E28" s="105">
        <v>105</v>
      </c>
      <c r="F28" s="105"/>
      <c r="G28" s="105"/>
      <c r="H28" s="106">
        <f t="shared" si="0"/>
        <v>0</v>
      </c>
    </row>
    <row r="29" spans="1:8" ht="20.149999999999999" customHeight="1" x14ac:dyDescent="0.35">
      <c r="A29" s="100" t="s">
        <v>257</v>
      </c>
      <c r="B29" s="104" t="s">
        <v>259</v>
      </c>
      <c r="C29" s="88" t="s">
        <v>111</v>
      </c>
      <c r="D29" s="105" t="s">
        <v>114</v>
      </c>
      <c r="E29" s="105">
        <v>105</v>
      </c>
      <c r="F29" s="105"/>
      <c r="G29" s="105"/>
      <c r="H29" s="106">
        <f t="shared" si="0"/>
        <v>0</v>
      </c>
    </row>
    <row r="30" spans="1:8" ht="20.149999999999999" customHeight="1" x14ac:dyDescent="0.35">
      <c r="A30" s="100" t="s">
        <v>258</v>
      </c>
      <c r="B30" s="104" t="s">
        <v>260</v>
      </c>
      <c r="C30" s="88" t="s">
        <v>112</v>
      </c>
      <c r="D30" s="105" t="s">
        <v>115</v>
      </c>
      <c r="E30" s="105">
        <v>150</v>
      </c>
      <c r="F30" s="105"/>
      <c r="G30" s="105"/>
      <c r="H30" s="106">
        <f t="shared" si="0"/>
        <v>0</v>
      </c>
    </row>
    <row r="31" spans="1:8" ht="20.149999999999999" customHeight="1" x14ac:dyDescent="0.35">
      <c r="A31" s="107" t="s">
        <v>185</v>
      </c>
      <c r="B31" s="108"/>
      <c r="C31" s="109"/>
      <c r="D31" s="110"/>
      <c r="E31" s="110">
        <f>SUM(E28:E30)</f>
        <v>360</v>
      </c>
      <c r="F31" s="110"/>
      <c r="G31" s="110">
        <f>SUM(G28:G30)</f>
        <v>0</v>
      </c>
      <c r="H31" s="112">
        <f t="shared" si="0"/>
        <v>0</v>
      </c>
    </row>
    <row r="32" spans="1:8" ht="20.149999999999999" customHeight="1" x14ac:dyDescent="0.35">
      <c r="A32" s="100"/>
      <c r="B32" s="104"/>
      <c r="C32" s="88"/>
      <c r="D32" s="105"/>
      <c r="E32" s="105"/>
      <c r="F32" s="105"/>
      <c r="G32" s="105"/>
      <c r="H32" s="106"/>
    </row>
    <row r="33" spans="1:8" ht="20.149999999999999" customHeight="1" x14ac:dyDescent="0.35">
      <c r="A33" s="100" t="s">
        <v>261</v>
      </c>
      <c r="B33" s="104" t="s">
        <v>265</v>
      </c>
      <c r="C33" s="88" t="s">
        <v>111</v>
      </c>
      <c r="D33" s="105" t="s">
        <v>114</v>
      </c>
      <c r="E33" s="105">
        <v>95</v>
      </c>
      <c r="F33" s="105"/>
      <c r="G33" s="105"/>
      <c r="H33" s="106">
        <f t="shared" si="0"/>
        <v>0</v>
      </c>
    </row>
    <row r="34" spans="1:8" ht="20.149999999999999" customHeight="1" x14ac:dyDescent="0.35">
      <c r="A34" s="100" t="s">
        <v>262</v>
      </c>
      <c r="B34" s="104" t="s">
        <v>266</v>
      </c>
      <c r="C34" s="88" t="s">
        <v>111</v>
      </c>
      <c r="D34" s="105" t="s">
        <v>114</v>
      </c>
      <c r="E34" s="105">
        <v>100</v>
      </c>
      <c r="F34" s="105"/>
      <c r="G34" s="105"/>
      <c r="H34" s="106">
        <f t="shared" si="0"/>
        <v>0</v>
      </c>
    </row>
    <row r="35" spans="1:8" ht="20.149999999999999" customHeight="1" x14ac:dyDescent="0.35">
      <c r="A35" s="100" t="s">
        <v>263</v>
      </c>
      <c r="B35" s="104" t="s">
        <v>267</v>
      </c>
      <c r="C35" s="88" t="s">
        <v>112</v>
      </c>
      <c r="D35" s="105" t="s">
        <v>115</v>
      </c>
      <c r="E35" s="105">
        <v>170</v>
      </c>
      <c r="F35" s="105"/>
      <c r="G35" s="105"/>
      <c r="H35" s="106">
        <f t="shared" si="0"/>
        <v>0</v>
      </c>
    </row>
    <row r="36" spans="1:8" ht="20.149999999999999" customHeight="1" x14ac:dyDescent="0.35">
      <c r="A36" s="100" t="s">
        <v>264</v>
      </c>
      <c r="B36" s="104" t="s">
        <v>268</v>
      </c>
      <c r="C36" s="88" t="s">
        <v>112</v>
      </c>
      <c r="D36" s="105" t="s">
        <v>115</v>
      </c>
      <c r="E36" s="105">
        <v>135</v>
      </c>
      <c r="F36" s="105"/>
      <c r="G36" s="105"/>
      <c r="H36" s="106">
        <f t="shared" si="0"/>
        <v>0</v>
      </c>
    </row>
    <row r="37" spans="1:8" ht="20.149999999999999" customHeight="1" x14ac:dyDescent="0.35">
      <c r="A37" s="107" t="s">
        <v>186</v>
      </c>
      <c r="B37" s="108"/>
      <c r="C37" s="109"/>
      <c r="D37" s="110"/>
      <c r="E37" s="110">
        <f>SUM(E33:E36)</f>
        <v>500</v>
      </c>
      <c r="F37" s="110"/>
      <c r="G37" s="110">
        <f>SUM(G33:G36)</f>
        <v>0</v>
      </c>
      <c r="H37" s="112">
        <f t="shared" si="0"/>
        <v>0</v>
      </c>
    </row>
    <row r="38" spans="1:8" ht="20.149999999999999" customHeight="1" x14ac:dyDescent="0.35">
      <c r="A38" s="100"/>
      <c r="B38" s="104"/>
      <c r="C38" s="88"/>
      <c r="D38" s="105"/>
      <c r="E38" s="105"/>
      <c r="F38" s="105"/>
      <c r="G38" s="105"/>
      <c r="H38" s="106"/>
    </row>
    <row r="39" spans="1:8" ht="20.149999999999999" customHeight="1" thickBot="1" x14ac:dyDescent="0.4">
      <c r="A39" s="115"/>
      <c r="B39" s="116"/>
      <c r="C39" s="117"/>
      <c r="D39" s="118"/>
      <c r="E39" s="119"/>
      <c r="F39" s="118"/>
      <c r="G39" s="119"/>
      <c r="H39" s="120"/>
    </row>
    <row r="40" spans="1:8" ht="20.149999999999999" customHeight="1" x14ac:dyDescent="0.35">
      <c r="A40" s="121"/>
      <c r="B40" s="122"/>
      <c r="C40" s="123"/>
      <c r="D40" s="123"/>
      <c r="E40" s="124"/>
      <c r="F40" s="123"/>
      <c r="G40" s="125"/>
      <c r="H40" s="125"/>
    </row>
    <row r="41" spans="1:8" ht="20.149999999999999" customHeight="1" x14ac:dyDescent="0.35">
      <c r="A41" s="126"/>
      <c r="B41" s="126"/>
      <c r="C41" s="127"/>
      <c r="D41" s="128"/>
      <c r="E41" s="128"/>
      <c r="F41" s="128"/>
      <c r="G41" s="128"/>
      <c r="H41" s="129"/>
    </row>
    <row r="42" spans="1:8" ht="20.149999999999999" customHeight="1" x14ac:dyDescent="0.35">
      <c r="A42" s="126"/>
      <c r="B42" s="126"/>
      <c r="C42" s="127"/>
      <c r="D42" s="128"/>
      <c r="E42" s="128"/>
      <c r="F42" s="128"/>
      <c r="G42" s="128"/>
      <c r="H42" s="129"/>
    </row>
    <row r="43" spans="1:8" ht="20.149999999999999" customHeight="1" x14ac:dyDescent="0.35">
      <c r="A43" s="126"/>
      <c r="B43" s="126"/>
      <c r="C43" s="127"/>
      <c r="D43" s="128"/>
      <c r="E43" s="128"/>
      <c r="F43" s="128"/>
      <c r="G43" s="128"/>
      <c r="H43" s="129"/>
    </row>
    <row r="44" spans="1:8" ht="20.149999999999999" customHeight="1" x14ac:dyDescent="0.35">
      <c r="A44" s="130"/>
      <c r="B44" s="130"/>
      <c r="C44" s="127"/>
      <c r="D44" s="128"/>
      <c r="E44" s="128"/>
      <c r="F44" s="128"/>
      <c r="G44" s="128"/>
      <c r="H44" s="129"/>
    </row>
    <row r="47" spans="1:8" x14ac:dyDescent="0.35">
      <c r="A47" s="131"/>
    </row>
    <row r="48" spans="1:8" x14ac:dyDescent="0.35">
      <c r="A48" s="121"/>
      <c r="B48" s="122"/>
      <c r="C48" s="123"/>
      <c r="D48" s="123"/>
      <c r="E48" s="124"/>
      <c r="F48" s="123"/>
      <c r="G48" s="125"/>
      <c r="H48" s="125"/>
    </row>
    <row r="49" spans="1:8" x14ac:dyDescent="0.35">
      <c r="A49" s="126"/>
      <c r="B49" s="126"/>
      <c r="C49" s="127"/>
      <c r="D49" s="128"/>
      <c r="E49" s="128"/>
      <c r="F49" s="128"/>
      <c r="G49" s="128"/>
      <c r="H49" s="129"/>
    </row>
    <row r="50" spans="1:8" x14ac:dyDescent="0.35">
      <c r="A50" s="130"/>
      <c r="B50" s="130"/>
      <c r="C50" s="127"/>
      <c r="D50" s="128"/>
      <c r="E50" s="128"/>
      <c r="F50" s="128"/>
      <c r="G50" s="128"/>
      <c r="H50" s="129"/>
    </row>
    <row r="51" spans="1:8" x14ac:dyDescent="0.35">
      <c r="A51" s="126"/>
      <c r="B51" s="126"/>
      <c r="C51" s="127"/>
      <c r="D51" s="128"/>
      <c r="E51" s="128"/>
      <c r="F51" s="128"/>
      <c r="G51" s="128"/>
      <c r="H51" s="129"/>
    </row>
    <row r="52" spans="1:8" x14ac:dyDescent="0.35">
      <c r="A52" s="126"/>
      <c r="B52" s="126"/>
      <c r="C52" s="127"/>
      <c r="D52" s="128"/>
      <c r="E52" s="128"/>
      <c r="F52" s="128"/>
      <c r="G52" s="128"/>
      <c r="H52" s="129"/>
    </row>
    <row r="53" spans="1:8" x14ac:dyDescent="0.35">
      <c r="A53" s="130"/>
      <c r="B53" s="130"/>
      <c r="C53" s="127"/>
      <c r="D53" s="128"/>
      <c r="E53" s="128"/>
      <c r="F53" s="128"/>
      <c r="G53" s="128"/>
      <c r="H53" s="129"/>
    </row>
    <row r="54" spans="1:8" x14ac:dyDescent="0.35">
      <c r="A54" s="126"/>
      <c r="B54" s="126"/>
      <c r="C54" s="127"/>
      <c r="D54" s="128"/>
      <c r="E54" s="128"/>
      <c r="F54" s="128"/>
      <c r="G54" s="128"/>
      <c r="H54" s="129"/>
    </row>
    <row r="56" spans="1:8" x14ac:dyDescent="0.35">
      <c r="A56" s="95"/>
    </row>
    <row r="57" spans="1:8" x14ac:dyDescent="0.35">
      <c r="A57" s="96"/>
    </row>
  </sheetData>
  <mergeCells count="5">
    <mergeCell ref="A1:H1"/>
    <mergeCell ref="A2:H2"/>
    <mergeCell ref="A3:H3"/>
    <mergeCell ref="A4:H4"/>
    <mergeCell ref="A5:D5"/>
  </mergeCells>
  <phoneticPr fontId="29" type="noConversion"/>
  <printOptions horizontalCentered="1"/>
  <pageMargins left="0.7" right="0.7" top="0.5" bottom="0.5" header="0" footer="0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CCEA25-5681-4091-B0F7-ECC7415981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2343A1-F78D-422E-B2FD-A8FD4D36B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53</vt:i4>
      </vt:variant>
      <vt:variant>
        <vt:lpstr>Named Ranges</vt:lpstr>
      </vt:variant>
      <vt:variant>
        <vt:i4>51</vt:i4>
      </vt:variant>
    </vt:vector>
  </HeadingPairs>
  <TitlesOfParts>
    <vt:vector size="104" baseType="lpstr">
      <vt:lpstr>RTU-C01</vt:lpstr>
      <vt:lpstr>RTU-C01 VAV's</vt:lpstr>
      <vt:lpstr>RTU-C01 SGRD (1)</vt:lpstr>
      <vt:lpstr>RTU-C01 SGRD (2)</vt:lpstr>
      <vt:lpstr>RTU-C01 SGRD (3)</vt:lpstr>
      <vt:lpstr>RTU-C02</vt:lpstr>
      <vt:lpstr>RTU-C02 VAV's</vt:lpstr>
      <vt:lpstr>RTU-C02 SGRD (1)</vt:lpstr>
      <vt:lpstr>RTU-C02 SGRD (2)</vt:lpstr>
      <vt:lpstr>RTU-C02 SGRD (3)</vt:lpstr>
      <vt:lpstr>RTU-C02 SGRD (4)</vt:lpstr>
      <vt:lpstr>RTU-C03</vt:lpstr>
      <vt:lpstr>RTU-C03 VAV's</vt:lpstr>
      <vt:lpstr>RTU-C03 SGRD (1)</vt:lpstr>
      <vt:lpstr>RTU-C03 SGRD (2)</vt:lpstr>
      <vt:lpstr>RTU-C03 SGRD (3)</vt:lpstr>
      <vt:lpstr>RTU-C03 SGRD (4)</vt:lpstr>
      <vt:lpstr>RTU-C04</vt:lpstr>
      <vt:lpstr>RTU-C04 SGRD</vt:lpstr>
      <vt:lpstr>RTU-C05</vt:lpstr>
      <vt:lpstr>RTU-C05 SGRD</vt:lpstr>
      <vt:lpstr>RTU-C06</vt:lpstr>
      <vt:lpstr>RTU-C06 SGRD</vt:lpstr>
      <vt:lpstr>RTU-C07</vt:lpstr>
      <vt:lpstr>RTU-C07 SGRD</vt:lpstr>
      <vt:lpstr>RTU-C08</vt:lpstr>
      <vt:lpstr>RTU-C08 SGRD</vt:lpstr>
      <vt:lpstr>RTU-C09</vt:lpstr>
      <vt:lpstr>RTU-C09 SGRD</vt:lpstr>
      <vt:lpstr>RTU-C10</vt:lpstr>
      <vt:lpstr>RTU-C10 SGRD</vt:lpstr>
      <vt:lpstr>RTU-C11</vt:lpstr>
      <vt:lpstr>RTU-C11 SGRD</vt:lpstr>
      <vt:lpstr>RTU-C12</vt:lpstr>
      <vt:lpstr>RTU-C12 SGRD</vt:lpstr>
      <vt:lpstr>RTU-C13</vt:lpstr>
      <vt:lpstr>RTU-C13 SGRD</vt:lpstr>
      <vt:lpstr>VRF-C01</vt:lpstr>
      <vt:lpstr>VRF-C02</vt:lpstr>
      <vt:lpstr>VRF-C03</vt:lpstr>
      <vt:lpstr>VRF-C04</vt:lpstr>
      <vt:lpstr>VRF-C05</vt:lpstr>
      <vt:lpstr>SF-C01</vt:lpstr>
      <vt:lpstr>SF-C02</vt:lpstr>
      <vt:lpstr>EF-C01</vt:lpstr>
      <vt:lpstr>EF-C02</vt:lpstr>
      <vt:lpstr>EF-C03</vt:lpstr>
      <vt:lpstr>EF-C04</vt:lpstr>
      <vt:lpstr>EF-C05</vt:lpstr>
      <vt:lpstr>EF-C06</vt:lpstr>
      <vt:lpstr>EF-C07</vt:lpstr>
      <vt:lpstr>EF-C08</vt:lpstr>
      <vt:lpstr>SGRD</vt:lpstr>
      <vt:lpstr>'EF-C01'!Print_Area</vt:lpstr>
      <vt:lpstr>'EF-C02'!Print_Area</vt:lpstr>
      <vt:lpstr>'EF-C03'!Print_Area</vt:lpstr>
      <vt:lpstr>'EF-C04'!Print_Area</vt:lpstr>
      <vt:lpstr>'EF-C05'!Print_Area</vt:lpstr>
      <vt:lpstr>'EF-C06'!Print_Area</vt:lpstr>
      <vt:lpstr>'EF-C07'!Print_Area</vt:lpstr>
      <vt:lpstr>'EF-C08'!Print_Area</vt:lpstr>
      <vt:lpstr>'RTU-C01'!Print_Area</vt:lpstr>
      <vt:lpstr>'RTU-C01 SGRD (1)'!Print_Area</vt:lpstr>
      <vt:lpstr>'RTU-C01 SGRD (2)'!Print_Area</vt:lpstr>
      <vt:lpstr>'RTU-C01 SGRD (3)'!Print_Area</vt:lpstr>
      <vt:lpstr>'RTU-C01 VAV''s'!Print_Area</vt:lpstr>
      <vt:lpstr>'RTU-C02'!Print_Area</vt:lpstr>
      <vt:lpstr>'RTU-C02 SGRD (1)'!Print_Area</vt:lpstr>
      <vt:lpstr>'RTU-C02 SGRD (2)'!Print_Area</vt:lpstr>
      <vt:lpstr>'RTU-C02 SGRD (3)'!Print_Area</vt:lpstr>
      <vt:lpstr>'RTU-C02 SGRD (4)'!Print_Area</vt:lpstr>
      <vt:lpstr>'RTU-C02 VAV''s'!Print_Area</vt:lpstr>
      <vt:lpstr>'RTU-C03'!Print_Area</vt:lpstr>
      <vt:lpstr>'RTU-C03 SGRD (1)'!Print_Area</vt:lpstr>
      <vt:lpstr>'RTU-C03 SGRD (2)'!Print_Area</vt:lpstr>
      <vt:lpstr>'RTU-C03 SGRD (3)'!Print_Area</vt:lpstr>
      <vt:lpstr>'RTU-C03 SGRD (4)'!Print_Area</vt:lpstr>
      <vt:lpstr>'RTU-C03 VAV''s'!Print_Area</vt:lpstr>
      <vt:lpstr>'RTU-C04'!Print_Area</vt:lpstr>
      <vt:lpstr>'RTU-C04 SGRD'!Print_Area</vt:lpstr>
      <vt:lpstr>'RTU-C05'!Print_Area</vt:lpstr>
      <vt:lpstr>'RTU-C05 SGRD'!Print_Area</vt:lpstr>
      <vt:lpstr>'RTU-C06'!Print_Area</vt:lpstr>
      <vt:lpstr>'RTU-C06 SGRD'!Print_Area</vt:lpstr>
      <vt:lpstr>'RTU-C07'!Print_Area</vt:lpstr>
      <vt:lpstr>'RTU-C07 SGRD'!Print_Area</vt:lpstr>
      <vt:lpstr>'RTU-C08'!Print_Area</vt:lpstr>
      <vt:lpstr>'RTU-C08 SGRD'!Print_Area</vt:lpstr>
      <vt:lpstr>'RTU-C09'!Print_Area</vt:lpstr>
      <vt:lpstr>'RTU-C09 SGRD'!Print_Area</vt:lpstr>
      <vt:lpstr>'RTU-C10'!Print_Area</vt:lpstr>
      <vt:lpstr>'RTU-C10 SGRD'!Print_Area</vt:lpstr>
      <vt:lpstr>'RTU-C11'!Print_Area</vt:lpstr>
      <vt:lpstr>'RTU-C11 SGRD'!Print_Area</vt:lpstr>
      <vt:lpstr>'RTU-C12'!Print_Area</vt:lpstr>
      <vt:lpstr>'RTU-C12 SGRD'!Print_Area</vt:lpstr>
      <vt:lpstr>'RTU-C13'!Print_Area</vt:lpstr>
      <vt:lpstr>'RTU-C13 SGRD'!Print_Area</vt:lpstr>
      <vt:lpstr>SGRD!Print_Area</vt:lpstr>
      <vt:lpstr>'VRF-C01'!Print_Area</vt:lpstr>
      <vt:lpstr>'VRF-C02'!Print_Area</vt:lpstr>
      <vt:lpstr>'VRF-C03'!Print_Area</vt:lpstr>
      <vt:lpstr>'VRF-C04'!Print_Area</vt:lpstr>
      <vt:lpstr>'VRF-C05'!Print_Area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 Gabbert</dc:creator>
  <cp:lastModifiedBy>Gabe Merk</cp:lastModifiedBy>
  <dcterms:created xsi:type="dcterms:W3CDTF">2023-12-26T19:41:52Z</dcterms:created>
  <dcterms:modified xsi:type="dcterms:W3CDTF">2024-05-01T20:36:18Z</dcterms:modified>
</cp:coreProperties>
</file>