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iamond, IL/PROJECT DOCUMENTS/"/>
    </mc:Choice>
  </mc:AlternateContent>
  <xr:revisionPtr revIDLastSave="3" documentId="14_{91896AFE-F40B-44E0-B58D-3CCC67C43E5E}" xr6:coauthVersionLast="47" xr6:coauthVersionMax="47" xr10:uidLastSave="{80F1B254-2C39-4D66-A32C-BE1FC7A6FE84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<sst xmlns="http://schemas.openxmlformats.org/spreadsheetml/2006/main" count="74" uniqueCount="48">
  <si>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</si>
  <si>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</si>
  <si>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</si>
  <si>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</si>
  <si>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</si>
  <si>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</si>
  <si>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</si>
  <si>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</si>
  <si>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</si>
  <si>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</si>
  <si>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</si>
  <si>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</si>
  <si>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</si>
  <si>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</si>
  <si>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</si>
  <si>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</si>
  <si>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</si>
  <si>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</si>
  <si>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</si>
  <si>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</si>
  <si>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</si>
  <si>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</si>
  <si>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</si>
  <si>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</si>
  <si>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</si>
  <si>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</si>
  <si>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</si>
  <si>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</si>
  <si>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</si>
  <si>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</si>
  <si>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</si>
  <si>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</si>
  <si>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</si>
  <si>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</si>
  <si>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</si>
  <si>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</si>
  <si>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</si>
  <si>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</si>
  <si>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</si>
  <si>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</si>
  <si>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PRV-1</t>
  </si>
  <si>
    <t xml:space="preserve">GRIDDLE FAN </t>
  </si>
  <si>
    <t>PRV-3</t>
  </si>
  <si>
    <t xml:space="preserve">FRY FAN </t>
  </si>
  <si>
    <t xml:space="preserve">RESTROOMS </t>
  </si>
  <si>
    <t>PRV-2</t>
  </si>
  <si>
    <t>EFA-1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</si>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</sst>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84" t="s">
        <v>32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32" t="s">
        <v>1</v>
      </c>
      <c r="F4" s="131"/>
      <c r="G4" s="163" t="s">
        <v>2</v>
      </c>
      <c r="H4" s="164"/>
      <c r="I4" s="155" t="s">
        <v>26</v>
      </c>
      <c r="J4" s="156"/>
      <c r="K4" s="161" t="s">
        <v>3</v>
      </c>
      <c r="L4" s="162"/>
      <c r="M4" s="159" t="s">
        <v>4</v>
      </c>
      <c r="N4" s="160"/>
      <c r="O4" s="159" t="s">
        <v>37</v>
      </c>
      <c r="P4" s="160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24</v>
      </c>
      <c r="B6" s="74" t="s">
        <v>38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25</v>
      </c>
      <c r="B7" s="75" t="s">
        <v>39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42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40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375</v>
      </c>
      <c r="P10" s="56"/>
      <c r="Q10" s="65"/>
      <c r="R10" s="70"/>
    </row>
    <row r="11" spans="1:21" ht="20.100000000000001" customHeight="1" thickBot="1" x14ac:dyDescent="0.3">
      <c r="A11" s="114" t="s">
        <v>46</v>
      </c>
      <c r="B11" s="115" t="s">
        <v>47</v>
      </c>
      <c r="C11" s="116"/>
      <c r="D11" s="117"/>
      <c r="E11" s="118"/>
      <c r="F11" s="117"/>
      <c r="G11" s="119"/>
      <c r="H11" s="83"/>
      <c r="I11" s="82"/>
      <c r="J11" s="83"/>
      <c r="K11" s="119"/>
      <c r="L11" s="83"/>
      <c r="M11" s="120"/>
      <c r="N11" s="120"/>
      <c r="O11" s="85">
        <v>75</v>
      </c>
      <c r="P11" s="86"/>
      <c r="Q11" s="65"/>
      <c r="R11" s="70"/>
    </row>
    <row r="12" spans="1:21" ht="20.100000000000001" customHeight="1" thickBot="1" x14ac:dyDescent="0.3">
      <c r="A12" s="121" t="s">
        <v>27</v>
      </c>
      <c r="B12" s="122"/>
      <c r="C12" s="78">
        <f t="shared" ref="C12:H12" si="2">SUM(C6:C10)</f>
        <v>12300</v>
      </c>
      <c r="D12" s="79">
        <f t="shared" si="2"/>
        <v>0</v>
      </c>
      <c r="E12" s="78">
        <f t="shared" si="2"/>
        <v>8850</v>
      </c>
      <c r="F12" s="79">
        <f t="shared" si="2"/>
        <v>0</v>
      </c>
      <c r="G12" s="80">
        <f t="shared" si="2"/>
        <v>3450</v>
      </c>
      <c r="H12" s="81">
        <f t="shared" si="2"/>
        <v>0</v>
      </c>
      <c r="I12" s="82"/>
      <c r="J12" s="83"/>
      <c r="K12" s="80">
        <f t="shared" ref="K12:P12" si="3">SUM(K6:K10)</f>
        <v>0</v>
      </c>
      <c r="L12" s="81">
        <f t="shared" si="3"/>
        <v>0</v>
      </c>
      <c r="M12" s="113">
        <f t="shared" si="3"/>
        <v>3000</v>
      </c>
      <c r="N12" s="84">
        <f t="shared" si="3"/>
        <v>0</v>
      </c>
      <c r="O12" s="85">
        <f t="shared" si="3"/>
        <v>375</v>
      </c>
      <c r="P12" s="86">
        <f t="shared" si="3"/>
        <v>0</v>
      </c>
      <c r="Q12" s="52"/>
      <c r="R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3">
      <c r="A14" s="108" t="s">
        <v>28</v>
      </c>
      <c r="B14" s="95"/>
      <c r="C14" s="95"/>
      <c r="D14" s="95"/>
      <c r="F14" s="214" t="s">
        <v>10</v>
      </c>
      <c r="G14" s="215"/>
      <c r="H14" s="188" t="s">
        <v>31</v>
      </c>
      <c r="I14" s="189"/>
      <c r="J14" s="190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6" t="s">
        <v>27</v>
      </c>
      <c r="B15" s="207"/>
      <c r="C15" s="98" t="s">
        <v>7</v>
      </c>
      <c r="D15" s="99" t="s">
        <v>8</v>
      </c>
      <c r="F15" s="216"/>
      <c r="G15" s="217"/>
      <c r="H15" s="191"/>
      <c r="I15" s="192"/>
      <c r="J15" s="193"/>
      <c r="L15" s="185" t="s">
        <v>36</v>
      </c>
      <c r="M15" s="185"/>
      <c r="N15" s="185"/>
      <c r="O15" s="185"/>
      <c r="P15" s="110">
        <f>IF(R14=TRUE, 1, 0)</f>
        <v>1</v>
      </c>
    </row>
    <row r="16" spans="1:21" ht="18.75" customHeight="1" x14ac:dyDescent="0.25">
      <c r="A16" s="208" t="s">
        <v>30</v>
      </c>
      <c r="B16" s="209"/>
      <c r="C16" s="100">
        <f>G12+K12</f>
        <v>3450</v>
      </c>
      <c r="D16" s="101">
        <f>H12+L12</f>
        <v>0</v>
      </c>
      <c r="F16" s="137" t="s">
        <v>11</v>
      </c>
      <c r="G16" s="138"/>
      <c r="H16" s="197"/>
      <c r="I16" s="198"/>
      <c r="J16" s="199"/>
      <c r="L16" s="186"/>
      <c r="M16" s="186"/>
      <c r="N16" s="186"/>
      <c r="O16" s="186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0" t="s">
        <v>29</v>
      </c>
      <c r="B17" s="211"/>
      <c r="C17" s="104">
        <f>M12+O12</f>
        <v>3375</v>
      </c>
      <c r="D17" s="105">
        <f>N12+P12</f>
        <v>0</v>
      </c>
      <c r="F17" s="139" t="s">
        <v>12</v>
      </c>
      <c r="G17" s="140"/>
      <c r="H17" s="200"/>
      <c r="I17" s="201"/>
      <c r="J17" s="202"/>
      <c r="L17" s="187" t="s">
        <v>34</v>
      </c>
      <c r="M17" s="187"/>
      <c r="N17" s="187"/>
      <c r="O17" s="187"/>
      <c r="P17" s="111" t="e">
        <f>IF(R16=TRUE, 1, 0)</f>
        <v>#DIV/0!</v>
      </c>
    </row>
    <row r="18" spans="1:18" ht="18.75" customHeight="1" thickBot="1" x14ac:dyDescent="0.35">
      <c r="A18" s="212" t="s">
        <v>16</v>
      </c>
      <c r="B18" s="213"/>
      <c r="C18" s="102">
        <f>C16-C17</f>
        <v>75</v>
      </c>
      <c r="D18" s="103">
        <f>D16-D17</f>
        <v>0</v>
      </c>
      <c r="F18" s="218" t="s">
        <v>13</v>
      </c>
      <c r="G18" s="219"/>
      <c r="H18" s="203"/>
      <c r="I18" s="204"/>
      <c r="J18" s="205"/>
      <c r="L18" s="186"/>
      <c r="M18" s="186"/>
      <c r="N18" s="186"/>
      <c r="O18" s="186"/>
      <c r="P18" s="112"/>
      <c r="R18" s="1" t="e">
        <f>AND(H19&gt;=-0.02, H19&lt;=0.02)</f>
        <v>#DIV/0!</v>
      </c>
    </row>
    <row r="19" spans="1:18" ht="16.5" customHeight="1" thickBot="1" x14ac:dyDescent="0.3">
      <c r="F19" s="153" t="s">
        <v>14</v>
      </c>
      <c r="G19" s="154"/>
      <c r="H19" s="194" t="e">
        <f>AVERAGE(H16:J18)</f>
        <v>#DIV/0!</v>
      </c>
      <c r="I19" s="195"/>
      <c r="J19" s="196"/>
      <c r="L19" s="183" t="s">
        <v>35</v>
      </c>
      <c r="M19" s="183"/>
      <c r="N19" s="183"/>
      <c r="O19" s="183"/>
      <c r="P19" s="106" t="e">
        <f>IF(R18=TRUE, 1, 0)</f>
        <v>#DIV/0!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3"/>
      <c r="M20" s="183"/>
      <c r="N20" s="183"/>
      <c r="O20" s="183"/>
      <c r="P20" s="109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71"/>
    </row>
    <row r="24" spans="1:18" ht="20.100000000000001" customHeight="1" x14ac:dyDescent="0.2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71"/>
    </row>
    <row r="25" spans="1:18" ht="20.100000000000001" customHeight="1" thickBot="1" x14ac:dyDescent="0.3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50" t="s">
        <v>17</v>
      </c>
      <c r="B28" s="151"/>
      <c r="C28" s="151"/>
      <c r="D28" s="151"/>
      <c r="E28" s="151"/>
      <c r="F28" s="152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176" t="s">
        <v>22</v>
      </c>
      <c r="C29" s="177"/>
      <c r="D29" s="131" t="s">
        <v>21</v>
      </c>
      <c r="E29" s="133"/>
      <c r="F29" s="133"/>
      <c r="G29" s="132"/>
      <c r="H29" s="131" t="s">
        <v>18</v>
      </c>
      <c r="I29" s="132"/>
      <c r="J29" s="133" t="s">
        <v>19</v>
      </c>
      <c r="K29" s="133"/>
      <c r="L29" s="134" t="s">
        <v>3</v>
      </c>
      <c r="M29" s="134"/>
      <c r="N29" s="127" t="s">
        <v>4</v>
      </c>
      <c r="O29" s="128"/>
      <c r="P29" s="62" t="s">
        <v>20</v>
      </c>
    </row>
    <row r="30" spans="1:18" ht="18.75" customHeight="1" thickBot="1" x14ac:dyDescent="0.3">
      <c r="A30" s="63" t="s">
        <v>23</v>
      </c>
      <c r="B30" s="174"/>
      <c r="C30" s="175"/>
      <c r="D30" s="166"/>
      <c r="E30" s="180"/>
      <c r="F30" s="180"/>
      <c r="G30" s="167"/>
      <c r="H30" s="166"/>
      <c r="I30" s="167"/>
      <c r="J30" s="168"/>
      <c r="K30" s="169"/>
      <c r="L30" s="125"/>
      <c r="M30" s="126"/>
      <c r="N30" s="129"/>
      <c r="O30" s="130"/>
      <c r="P30" s="61">
        <f t="shared" ref="P30:P38" si="4">L30-N30</f>
        <v>0</v>
      </c>
    </row>
    <row r="31" spans="1:18" ht="18.75" customHeight="1" thickBot="1" x14ac:dyDescent="0.3">
      <c r="A31" s="64" t="s">
        <v>23</v>
      </c>
      <c r="B31" s="173"/>
      <c r="C31" s="173"/>
      <c r="D31" s="135"/>
      <c r="E31" s="172"/>
      <c r="F31" s="172"/>
      <c r="G31" s="136"/>
      <c r="H31" s="135"/>
      <c r="I31" s="136"/>
      <c r="J31" s="123"/>
      <c r="K31" s="124"/>
      <c r="L31" s="125"/>
      <c r="M31" s="126"/>
      <c r="N31" s="129"/>
      <c r="O31" s="130"/>
      <c r="P31" s="61">
        <f t="shared" si="4"/>
        <v>0</v>
      </c>
    </row>
    <row r="32" spans="1:18" ht="19.2" customHeight="1" thickBot="1" x14ac:dyDescent="0.3">
      <c r="A32" s="64" t="s">
        <v>23</v>
      </c>
      <c r="B32" s="178"/>
      <c r="C32" s="179"/>
      <c r="D32" s="135"/>
      <c r="E32" s="172"/>
      <c r="F32" s="172"/>
      <c r="G32" s="136"/>
      <c r="H32" s="135"/>
      <c r="I32" s="136"/>
      <c r="J32" s="135"/>
      <c r="K32" s="165"/>
      <c r="L32" s="170"/>
      <c r="M32" s="171"/>
      <c r="N32" s="181"/>
      <c r="O32" s="182"/>
      <c r="P32" s="61">
        <f t="shared" si="4"/>
        <v>0</v>
      </c>
    </row>
    <row r="33" spans="1:16" ht="19.5" customHeight="1" thickBot="1" x14ac:dyDescent="0.3">
      <c r="A33" s="63" t="s">
        <v>23</v>
      </c>
      <c r="B33" s="220"/>
      <c r="C33" s="221"/>
      <c r="D33" s="178"/>
      <c r="E33" s="222"/>
      <c r="F33" s="222"/>
      <c r="G33" s="179"/>
      <c r="H33" s="178"/>
      <c r="I33" s="179"/>
      <c r="J33" s="178"/>
      <c r="K33" s="179"/>
      <c r="L33" s="170"/>
      <c r="M33" s="171"/>
      <c r="N33" s="181"/>
      <c r="O33" s="182"/>
      <c r="P33" s="61">
        <f t="shared" si="4"/>
        <v>0</v>
      </c>
    </row>
    <row r="34" spans="1:16" ht="19.5" customHeight="1" thickBot="1" x14ac:dyDescent="0.3">
      <c r="A34" s="64" t="s">
        <v>23</v>
      </c>
      <c r="B34" s="178"/>
      <c r="C34" s="179"/>
      <c r="D34" s="135"/>
      <c r="E34" s="172"/>
      <c r="F34" s="172"/>
      <c r="G34" s="136"/>
      <c r="H34" s="135"/>
      <c r="I34" s="136"/>
      <c r="J34" s="135"/>
      <c r="K34" s="136"/>
      <c r="L34" s="170"/>
      <c r="M34" s="171"/>
      <c r="N34" s="181"/>
      <c r="O34" s="182"/>
      <c r="P34" s="61">
        <f t="shared" si="4"/>
        <v>0</v>
      </c>
    </row>
    <row r="35" spans="1:16" ht="19.5" customHeight="1" thickBot="1" x14ac:dyDescent="0.3">
      <c r="A35" s="64" t="s">
        <v>23</v>
      </c>
      <c r="B35" s="178"/>
      <c r="C35" s="179"/>
      <c r="D35" s="135"/>
      <c r="E35" s="172"/>
      <c r="F35" s="172"/>
      <c r="G35" s="136"/>
      <c r="H35" s="135"/>
      <c r="I35" s="136"/>
      <c r="J35" s="135"/>
      <c r="K35" s="136"/>
      <c r="L35" s="170"/>
      <c r="M35" s="171"/>
      <c r="N35" s="181"/>
      <c r="O35" s="182"/>
      <c r="P35" s="61">
        <f t="shared" si="4"/>
        <v>0</v>
      </c>
    </row>
    <row r="36" spans="1:16" ht="19.5" customHeight="1" thickBot="1" x14ac:dyDescent="0.3">
      <c r="A36" s="63" t="s">
        <v>23</v>
      </c>
      <c r="B36" s="220"/>
      <c r="C36" s="221"/>
      <c r="D36" s="178"/>
      <c r="E36" s="222"/>
      <c r="F36" s="222"/>
      <c r="G36" s="179"/>
      <c r="H36" s="178"/>
      <c r="I36" s="179"/>
      <c r="J36" s="178"/>
      <c r="K36" s="179"/>
      <c r="L36" s="170"/>
      <c r="M36" s="171"/>
      <c r="N36" s="181"/>
      <c r="O36" s="182"/>
      <c r="P36" s="61">
        <f t="shared" si="4"/>
        <v>0</v>
      </c>
    </row>
    <row r="37" spans="1:16" ht="19.5" customHeight="1" thickBot="1" x14ac:dyDescent="0.3">
      <c r="A37" s="64" t="s">
        <v>23</v>
      </c>
      <c r="B37" s="178"/>
      <c r="C37" s="179"/>
      <c r="D37" s="135"/>
      <c r="E37" s="172"/>
      <c r="F37" s="172"/>
      <c r="G37" s="136"/>
      <c r="H37" s="135"/>
      <c r="I37" s="136"/>
      <c r="J37" s="135"/>
      <c r="K37" s="136"/>
      <c r="L37" s="170"/>
      <c r="M37" s="171"/>
      <c r="N37" s="181"/>
      <c r="O37" s="182"/>
      <c r="P37" s="61">
        <f t="shared" si="4"/>
        <v>0</v>
      </c>
    </row>
    <row r="38" spans="1:16" ht="18.75" customHeight="1" x14ac:dyDescent="0.25">
      <c r="A38" s="64" t="s">
        <v>23</v>
      </c>
      <c r="B38" s="178"/>
      <c r="C38" s="179"/>
      <c r="D38" s="135"/>
      <c r="E38" s="172"/>
      <c r="F38" s="172"/>
      <c r="G38" s="136"/>
      <c r="H38" s="135"/>
      <c r="I38" s="136"/>
      <c r="J38" s="135"/>
      <c r="K38" s="136"/>
      <c r="L38" s="170"/>
      <c r="M38" s="171"/>
      <c r="N38" s="181"/>
      <c r="O38" s="182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2025-08-13T14:29:39Z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