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Kura/Bellevue, WA/4 ASSET-REPORT DOCS/"/>
    </mc:Choice>
  </mc:AlternateContent>
  <xr:revisionPtr revIDLastSave="134" documentId="13_ncr:1_{B888774D-3C83-41B9-8B1C-1CD895A9BF91}" xr6:coauthVersionLast="47" xr6:coauthVersionMax="47" xr10:uidLastSave="{6763A642-9D1D-40A3-BB3C-7E51E6011347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J8" i="1"/>
  <c r="I8" i="1"/>
  <c r="F8" i="1"/>
  <c r="E8" i="1"/>
  <c r="J9" i="1"/>
  <c r="I9" i="1"/>
  <c r="F9" i="1"/>
  <c r="E9" i="1"/>
  <c r="P36" i="1"/>
  <c r="P37" i="1"/>
  <c r="P38" i="1"/>
  <c r="P39" i="1"/>
  <c r="P40" i="1"/>
  <c r="P41" i="1"/>
  <c r="P15" i="1" l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<sst xmlns="http://schemas.openxmlformats.org/spreadsheetml/2006/main" count="81" uniqueCount="53">
  <si>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</si>
  <si>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</si>
  <si>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</si>
  <si>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</si>
  <si>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</si>
  <si>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</si>
  <si>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</si>
  <si>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</si>
  <si>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</si>
  <si>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</si>
  <si>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</si>
  <si>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</si>
  <si>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</si>
  <si>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</si>
  <si>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</si>
  <si>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</si>
  <si>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</si>
  <si>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</si>
  <si>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</si>
  <si>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</si>
  <si>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</si>
  <si>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</si>
  <si>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</si>
  <si>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</si>
  <si>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</si>
  <si>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</si>
  <si>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</si>
  <si>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</si>
  <si>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</si>
  <si>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</si>
  <si>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</si>
  <si>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</si>
  <si>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</si>
  <si>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</si>
  <si>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</si>
  <si>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</si>
  <si>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</si>
  <si>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</si>
  <si>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</si>
  <si>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 xml:space="preserve">DINING </t>
  </si>
  <si>
    <t>WSHP-1</t>
  </si>
  <si>
    <t xml:space="preserve">KITCHEN </t>
  </si>
  <si>
    <t xml:space="preserve">KITCHEN HD </t>
  </si>
  <si>
    <t>WSHP-2</t>
  </si>
  <si>
    <t>WSHP-3</t>
  </si>
  <si>
    <t>WSHP-4</t>
  </si>
  <si>
    <t>PCU-1</t>
  </si>
  <si>
    <t>EF-1</t>
  </si>
  <si>
    <t>EF-2</t>
  </si>
  <si>
    <t>EF-3</t>
  </si>
  <si>
    <t xml:space="preserve">KITCHEN HD 2&amp;3 </t>
  </si>
  <si>
    <t>KITCHEN HD 1</t>
  </si>
  <si>
    <t xml:space="preserve">RESTROOM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</si>
</sst>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105139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3" zoomScale="80" zoomScaleNormal="55" zoomScaleSheetLayoutView="80" workbookViewId="0">
      <selection activeCell="V15" sqref="V15:V16"/>
    </sheetView>
  </sheetViews>
  <sheetFormatPr defaultColWidth="9.1796875" defaultRowHeight="12.5" x14ac:dyDescent="0.25"/>
  <cols>
    <col min="1" max="1" width="10.54296875" style="1" customWidth="1"/>
    <col min="2" max="2" width="12.90625" style="1" customWidth="1"/>
    <col min="3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8" ht="9.75" customHeight="1" thickBot="1" x14ac:dyDescent="0.45">
      <c r="A3" s="85"/>
    </row>
    <row r="4" spans="1:18" ht="20.149999999999999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49999999999999" customHeight="1" x14ac:dyDescent="0.25">
      <c r="A6" s="72" t="s">
        <v>40</v>
      </c>
      <c r="B6" s="70" t="s">
        <v>38</v>
      </c>
      <c r="C6" s="23">
        <v>4000</v>
      </c>
      <c r="D6" s="24"/>
      <c r="E6" s="23">
        <f t="shared" ref="E6:F8" si="0">C6-G6</f>
        <v>4000</v>
      </c>
      <c r="F6" s="24">
        <f t="shared" si="0"/>
        <v>0</v>
      </c>
      <c r="G6" s="25"/>
      <c r="H6" s="26"/>
      <c r="I6" s="27">
        <f>G6/C6</f>
        <v>0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 x14ac:dyDescent="0.25">
      <c r="A7" s="73" t="s">
        <v>43</v>
      </c>
      <c r="B7" s="71" t="s">
        <v>39</v>
      </c>
      <c r="C7" s="35">
        <v>4000</v>
      </c>
      <c r="D7" s="36"/>
      <c r="E7" s="35">
        <f t="shared" si="0"/>
        <v>4000</v>
      </c>
      <c r="F7" s="36">
        <f t="shared" si="0"/>
        <v>0</v>
      </c>
      <c r="G7" s="37"/>
      <c r="H7" s="38"/>
      <c r="I7" s="39">
        <f t="shared" ref="I7:J8" si="1">G7/C7</f>
        <v>0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49999999999999" customHeight="1" x14ac:dyDescent="0.25">
      <c r="A8" s="73" t="s">
        <v>44</v>
      </c>
      <c r="B8" s="71" t="s">
        <v>41</v>
      </c>
      <c r="C8" s="35">
        <v>4000</v>
      </c>
      <c r="D8" s="36"/>
      <c r="E8" s="35">
        <f t="shared" si="0"/>
        <v>4000</v>
      </c>
      <c r="F8" s="36">
        <f t="shared" si="0"/>
        <v>0</v>
      </c>
      <c r="G8" s="37"/>
      <c r="H8" s="38"/>
      <c r="I8" s="39">
        <f t="shared" si="1"/>
        <v>0</v>
      </c>
      <c r="J8" s="40" t="e">
        <f t="shared" si="1"/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49999999999999" customHeight="1" x14ac:dyDescent="0.25">
      <c r="A9" s="73" t="s">
        <v>45</v>
      </c>
      <c r="B9" s="71" t="s">
        <v>41</v>
      </c>
      <c r="C9" s="35">
        <v>4000</v>
      </c>
      <c r="D9" s="36"/>
      <c r="E9" s="35">
        <f t="shared" ref="E9" si="2">C9-G9</f>
        <v>4000</v>
      </c>
      <c r="F9" s="36">
        <f t="shared" ref="F9" si="3">D9-H9</f>
        <v>0</v>
      </c>
      <c r="G9" s="37"/>
      <c r="H9" s="38"/>
      <c r="I9" s="39">
        <f t="shared" ref="I9" si="4">G9/C9</f>
        <v>0</v>
      </c>
      <c r="J9" s="40" t="e">
        <f t="shared" ref="J9" si="5">H9/D9</f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49999999999999" customHeight="1" x14ac:dyDescent="0.25">
      <c r="A10" s="73" t="s">
        <v>13</v>
      </c>
      <c r="B10" s="71" t="s">
        <v>42</v>
      </c>
      <c r="C10" s="47"/>
      <c r="D10" s="48"/>
      <c r="E10" s="47" t="s">
        <v>14</v>
      </c>
      <c r="F10" s="48"/>
      <c r="G10" s="41"/>
      <c r="H10" s="42"/>
      <c r="I10" s="49"/>
      <c r="J10" s="42"/>
      <c r="K10" s="37">
        <v>4313</v>
      </c>
      <c r="L10" s="38"/>
      <c r="M10" s="43"/>
      <c r="N10" s="44"/>
      <c r="O10" s="45"/>
      <c r="P10" s="46"/>
      <c r="Q10" s="52"/>
      <c r="R10" s="66"/>
    </row>
    <row r="11" spans="1:18" ht="20.149999999999999" customHeight="1" x14ac:dyDescent="0.25">
      <c r="A11" s="73" t="s">
        <v>46</v>
      </c>
      <c r="B11" s="71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3013</v>
      </c>
      <c r="N11" s="51"/>
      <c r="O11" s="45"/>
      <c r="P11" s="46"/>
      <c r="Q11" s="61"/>
      <c r="R11" s="66"/>
    </row>
    <row r="12" spans="1:18" ht="20.149999999999999" customHeight="1" x14ac:dyDescent="0.25">
      <c r="A12" s="73" t="s">
        <v>47</v>
      </c>
      <c r="B12" s="71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1300</v>
      </c>
      <c r="N12" s="51"/>
      <c r="O12" s="45"/>
      <c r="P12" s="46"/>
      <c r="Q12" s="61"/>
      <c r="R12" s="66"/>
    </row>
    <row r="13" spans="1:18" ht="20.149999999999999" customHeight="1" x14ac:dyDescent="0.25">
      <c r="A13" s="73" t="s">
        <v>48</v>
      </c>
      <c r="B13" s="71" t="s">
        <v>52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5"/>
      <c r="N13" s="46"/>
      <c r="O13" s="50">
        <v>215</v>
      </c>
      <c r="P13" s="51"/>
      <c r="Q13" s="61"/>
      <c r="R13" s="66"/>
    </row>
    <row r="14" spans="1:18" ht="20.149999999999999" customHeight="1" thickBot="1" x14ac:dyDescent="0.3">
      <c r="A14" s="73" t="s">
        <v>49</v>
      </c>
      <c r="B14" s="71" t="s">
        <v>52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5"/>
      <c r="N14" s="46"/>
      <c r="O14" s="50">
        <v>215</v>
      </c>
      <c r="P14" s="51"/>
      <c r="Q14" s="61"/>
      <c r="R14" s="66"/>
    </row>
    <row r="15" spans="1:18" ht="20.149999999999999" customHeight="1" thickBot="1" x14ac:dyDescent="0.3">
      <c r="A15" s="177" t="s">
        <v>15</v>
      </c>
      <c r="B15" s="178"/>
      <c r="C15" s="74">
        <f>SUM(C6:C14)</f>
        <v>16000</v>
      </c>
      <c r="D15" s="75">
        <f>SUM(D6:D14)</f>
        <v>0</v>
      </c>
      <c r="E15" s="74">
        <f>SUM(E6:E14)</f>
        <v>16000</v>
      </c>
      <c r="F15" s="75">
        <f>SUM(F6:F14)</f>
        <v>0</v>
      </c>
      <c r="G15" s="76">
        <f>SUM(G6:G14)</f>
        <v>0</v>
      </c>
      <c r="H15" s="77">
        <f>SUM(H6:H14)</f>
        <v>0</v>
      </c>
      <c r="I15" s="78"/>
      <c r="J15" s="79"/>
      <c r="K15" s="76">
        <f>SUM(K6:K14)</f>
        <v>4313</v>
      </c>
      <c r="L15" s="77">
        <f>SUM(L6:L14)</f>
        <v>0</v>
      </c>
      <c r="M15" s="101">
        <f>SUM(M6:M14)</f>
        <v>4313</v>
      </c>
      <c r="N15" s="80">
        <f>SUM(N6:N14)</f>
        <v>0</v>
      </c>
      <c r="O15" s="81">
        <f>SUM(O6:O14)</f>
        <v>430</v>
      </c>
      <c r="P15" s="82">
        <f>SUM(P6:P14)</f>
        <v>0</v>
      </c>
      <c r="Q15" s="52"/>
      <c r="R15" s="66"/>
    </row>
    <row r="16" spans="1:18" ht="20.149999999999999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49999999999999" customHeight="1" thickBot="1" x14ac:dyDescent="0.35">
      <c r="A17" s="96" t="s">
        <v>16</v>
      </c>
      <c r="B17" s="83"/>
      <c r="C17" s="83"/>
      <c r="D17" s="83"/>
      <c r="F17" s="145" t="s">
        <v>17</v>
      </c>
      <c r="G17" s="146"/>
      <c r="H17" s="119" t="s">
        <v>18</v>
      </c>
      <c r="I17" s="120"/>
      <c r="J17" s="121"/>
      <c r="L17" s="95" t="s">
        <v>19</v>
      </c>
      <c r="M17" s="84"/>
      <c r="N17" s="84"/>
      <c r="O17" s="84"/>
      <c r="P17" s="84"/>
      <c r="R17" s="1" t="b">
        <f>T17=U17</f>
        <v>0</v>
      </c>
      <c r="T17" s="1" t="b">
        <f>C21&lt;0</f>
        <v>1</v>
      </c>
      <c r="U17" s="1" t="b">
        <f>D21&lt;0</f>
        <v>0</v>
      </c>
    </row>
    <row r="18" spans="1:21" ht="18.75" customHeight="1" thickBot="1" x14ac:dyDescent="0.3">
      <c r="A18" s="137" t="s">
        <v>15</v>
      </c>
      <c r="B18" s="138"/>
      <c r="C18" s="86" t="s">
        <v>11</v>
      </c>
      <c r="D18" s="87" t="s">
        <v>12</v>
      </c>
      <c r="F18" s="147"/>
      <c r="G18" s="148"/>
      <c r="H18" s="122"/>
      <c r="I18" s="123"/>
      <c r="J18" s="124"/>
      <c r="L18" s="116" t="s">
        <v>20</v>
      </c>
      <c r="M18" s="116"/>
      <c r="N18" s="116"/>
      <c r="O18" s="116"/>
      <c r="P18" s="98">
        <f>IF(R17=TRUE, 1, 0)</f>
        <v>0</v>
      </c>
    </row>
    <row r="19" spans="1:21" ht="18.75" customHeight="1" x14ac:dyDescent="0.35">
      <c r="A19" s="139" t="s">
        <v>21</v>
      </c>
      <c r="B19" s="140"/>
      <c r="C19" s="88">
        <f>G15+K15</f>
        <v>4313</v>
      </c>
      <c r="D19" s="89">
        <f>H15+L15</f>
        <v>0</v>
      </c>
      <c r="F19" s="186" t="s">
        <v>22</v>
      </c>
      <c r="G19" s="187"/>
      <c r="H19" s="128"/>
      <c r="I19" s="129"/>
      <c r="J19" s="130"/>
      <c r="L19" s="117"/>
      <c r="M19" s="117"/>
      <c r="N19" s="117"/>
      <c r="O19" s="117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4">
      <c r="A20" s="141" t="s">
        <v>23</v>
      </c>
      <c r="B20" s="142"/>
      <c r="C20" s="92">
        <f>M15+O15</f>
        <v>4743</v>
      </c>
      <c r="D20" s="93">
        <f>N15+P15</f>
        <v>0</v>
      </c>
      <c r="F20" s="188" t="s">
        <v>24</v>
      </c>
      <c r="G20" s="189"/>
      <c r="H20" s="131"/>
      <c r="I20" s="132"/>
      <c r="J20" s="133"/>
      <c r="L20" s="118" t="s">
        <v>25</v>
      </c>
      <c r="M20" s="118"/>
      <c r="N20" s="118"/>
      <c r="O20" s="118"/>
      <c r="P20" s="99" t="e">
        <f>IF(R19=TRUE, 1, 0)</f>
        <v>#DIV/0!</v>
      </c>
    </row>
    <row r="21" spans="1:21" ht="18.75" customHeight="1" thickBot="1" x14ac:dyDescent="0.4">
      <c r="A21" s="143" t="s">
        <v>26</v>
      </c>
      <c r="B21" s="144"/>
      <c r="C21" s="90">
        <f>C19-C20</f>
        <v>-430</v>
      </c>
      <c r="D21" s="91">
        <f>D19-D20</f>
        <v>0</v>
      </c>
      <c r="F21" s="149" t="s">
        <v>27</v>
      </c>
      <c r="G21" s="150"/>
      <c r="H21" s="134"/>
      <c r="I21" s="135"/>
      <c r="J21" s="136"/>
      <c r="L21" s="117"/>
      <c r="M21" s="117"/>
      <c r="N21" s="117"/>
      <c r="O21" s="117"/>
      <c r="P21" s="100"/>
      <c r="R21" s="1" t="e">
        <f>AND(H22&gt;=-0.02, H22&lt;=0.02)</f>
        <v>#DIV/0!</v>
      </c>
    </row>
    <row r="22" spans="1:21" ht="16.5" customHeight="1" thickBot="1" x14ac:dyDescent="0.3">
      <c r="F22" s="202" t="s">
        <v>28</v>
      </c>
      <c r="G22" s="203"/>
      <c r="H22" s="125" t="e">
        <f>AVERAGE(H19:J21)</f>
        <v>#DIV/0!</v>
      </c>
      <c r="I22" s="126"/>
      <c r="J22" s="127"/>
      <c r="L22" s="114" t="s">
        <v>29</v>
      </c>
      <c r="M22" s="114"/>
      <c r="N22" s="114"/>
      <c r="O22" s="114"/>
      <c r="P22" s="94" t="e">
        <f>IF(R21=TRUE, 1, 0)</f>
        <v>#DIV/0!</v>
      </c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97"/>
    </row>
    <row r="24" spans="1:21" ht="13.7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30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49999999999999" customHeight="1" x14ac:dyDescent="0.25">
      <c r="A26" s="190"/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2"/>
      <c r="Q26" s="67"/>
    </row>
    <row r="27" spans="1:21" ht="20.149999999999999" customHeight="1" x14ac:dyDescent="0.25">
      <c r="A27" s="193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5"/>
      <c r="Q27" s="67"/>
    </row>
    <row r="28" spans="1:21" ht="20.149999999999999" customHeight="1" thickBot="1" x14ac:dyDescent="0.3">
      <c r="A28" s="196"/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8"/>
    </row>
    <row r="29" spans="1:21" ht="20.149999999999999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49999999999999" customHeight="1" thickBot="1" x14ac:dyDescent="0.3">
      <c r="A31" s="199" t="s">
        <v>31</v>
      </c>
      <c r="B31" s="200"/>
      <c r="C31" s="200"/>
      <c r="D31" s="200"/>
      <c r="E31" s="200"/>
      <c r="F31" s="201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25" customHeight="1" thickBot="1" x14ac:dyDescent="0.3">
      <c r="A32" s="5" t="s">
        <v>9</v>
      </c>
      <c r="B32" s="154" t="s">
        <v>32</v>
      </c>
      <c r="C32" s="155"/>
      <c r="D32" s="156" t="s">
        <v>33</v>
      </c>
      <c r="E32" s="157"/>
      <c r="F32" s="157"/>
      <c r="G32" s="158"/>
      <c r="H32" s="156" t="s">
        <v>34</v>
      </c>
      <c r="I32" s="158"/>
      <c r="J32" s="157" t="s">
        <v>35</v>
      </c>
      <c r="K32" s="157"/>
      <c r="L32" s="185" t="s">
        <v>6</v>
      </c>
      <c r="M32" s="185"/>
      <c r="N32" s="181" t="s">
        <v>7</v>
      </c>
      <c r="O32" s="182"/>
      <c r="P32" s="58" t="s">
        <v>36</v>
      </c>
    </row>
    <row r="33" spans="1:16" ht="18.75" customHeight="1" thickBot="1" x14ac:dyDescent="0.3">
      <c r="A33" s="59" t="s">
        <v>37</v>
      </c>
      <c r="B33" s="152"/>
      <c r="C33" s="153"/>
      <c r="D33" s="159"/>
      <c r="E33" s="160"/>
      <c r="F33" s="160"/>
      <c r="G33" s="161"/>
      <c r="H33" s="159"/>
      <c r="I33" s="161"/>
      <c r="J33" s="165"/>
      <c r="K33" s="166"/>
      <c r="L33" s="163"/>
      <c r="M33" s="164"/>
      <c r="N33" s="183"/>
      <c r="O33" s="184"/>
      <c r="P33" s="57">
        <f t="shared" ref="P33:P41" si="6">L33-N33</f>
        <v>0</v>
      </c>
    </row>
    <row r="34" spans="1:16" ht="18.75" customHeight="1" thickBot="1" x14ac:dyDescent="0.3">
      <c r="A34" s="60" t="s">
        <v>37</v>
      </c>
      <c r="B34" s="151"/>
      <c r="C34" s="151"/>
      <c r="D34" s="106"/>
      <c r="E34" s="107"/>
      <c r="F34" s="107"/>
      <c r="G34" s="108"/>
      <c r="H34" s="106"/>
      <c r="I34" s="108"/>
      <c r="J34" s="179"/>
      <c r="K34" s="180"/>
      <c r="L34" s="163"/>
      <c r="M34" s="164"/>
      <c r="N34" s="183"/>
      <c r="O34" s="184"/>
      <c r="P34" s="57">
        <f t="shared" si="6"/>
        <v>0</v>
      </c>
    </row>
    <row r="35" spans="1:16" ht="19.25" customHeight="1" thickBot="1" x14ac:dyDescent="0.3">
      <c r="A35" s="60" t="s">
        <v>37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62"/>
      <c r="L35" s="109"/>
      <c r="M35" s="110"/>
      <c r="N35" s="102"/>
      <c r="O35" s="103"/>
      <c r="P35" s="57">
        <f t="shared" si="6"/>
        <v>0</v>
      </c>
    </row>
    <row r="36" spans="1:16" ht="19.5" customHeight="1" thickBot="1" x14ac:dyDescent="0.3">
      <c r="A36" s="59" t="s">
        <v>37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6"/>
        <v>0</v>
      </c>
    </row>
    <row r="37" spans="1:16" ht="19.5" customHeight="1" thickBot="1" x14ac:dyDescent="0.3">
      <c r="A37" s="60" t="s">
        <v>37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6"/>
        <v>0</v>
      </c>
    </row>
    <row r="38" spans="1:16" ht="19.5" customHeight="1" thickBot="1" x14ac:dyDescent="0.3">
      <c r="A38" s="60" t="s">
        <v>37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6"/>
        <v>0</v>
      </c>
    </row>
    <row r="39" spans="1:16" ht="19.5" customHeight="1" thickBot="1" x14ac:dyDescent="0.3">
      <c r="A39" s="59" t="s">
        <v>37</v>
      </c>
      <c r="B39" s="111"/>
      <c r="C39" s="112"/>
      <c r="D39" s="104"/>
      <c r="E39" s="113"/>
      <c r="F39" s="113"/>
      <c r="G39" s="105"/>
      <c r="H39" s="104"/>
      <c r="I39" s="105"/>
      <c r="J39" s="104"/>
      <c r="K39" s="105"/>
      <c r="L39" s="109"/>
      <c r="M39" s="110"/>
      <c r="N39" s="102"/>
      <c r="O39" s="103"/>
      <c r="P39" s="57">
        <f t="shared" si="6"/>
        <v>0</v>
      </c>
    </row>
    <row r="40" spans="1:16" ht="19.5" customHeight="1" thickBot="1" x14ac:dyDescent="0.3">
      <c r="A40" s="60" t="s">
        <v>37</v>
      </c>
      <c r="B40" s="104"/>
      <c r="C40" s="105"/>
      <c r="D40" s="106"/>
      <c r="E40" s="107"/>
      <c r="F40" s="107"/>
      <c r="G40" s="108"/>
      <c r="H40" s="106"/>
      <c r="I40" s="108"/>
      <c r="J40" s="106"/>
      <c r="K40" s="108"/>
      <c r="L40" s="109"/>
      <c r="M40" s="110"/>
      <c r="N40" s="102"/>
      <c r="O40" s="103"/>
      <c r="P40" s="57">
        <f t="shared" si="6"/>
        <v>0</v>
      </c>
    </row>
    <row r="41" spans="1:16" ht="18.75" customHeight="1" x14ac:dyDescent="0.25">
      <c r="A41" s="60" t="s">
        <v>37</v>
      </c>
      <c r="B41" s="104"/>
      <c r="C41" s="105"/>
      <c r="D41" s="106"/>
      <c r="E41" s="107"/>
      <c r="F41" s="107"/>
      <c r="G41" s="108"/>
      <c r="H41" s="106"/>
      <c r="I41" s="108"/>
      <c r="J41" s="106"/>
      <c r="K41" s="108"/>
      <c r="L41" s="109"/>
      <c r="M41" s="110"/>
      <c r="N41" s="102"/>
      <c r="O41" s="103"/>
      <c r="P41" s="57">
        <f t="shared" si="6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2025-09-29T16:00:43Z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