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ckson Gunnels\Downloads\"/>
    </mc:Choice>
  </mc:AlternateContent>
  <xr:revisionPtr revIDLastSave="0" documentId="13_ncr:1_{1D0EA0D7-7D66-42A5-ADE2-C48B500772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(2)'!$A$1:$P$26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E8" i="1"/>
  <c r="E6" i="1"/>
  <c r="J7" i="1" l="1"/>
  <c r="I7" i="1"/>
  <c r="F7" i="1"/>
  <c r="P34" i="1" l="1"/>
  <c r="P35" i="1"/>
  <c r="P36" i="1"/>
  <c r="P37" i="1"/>
  <c r="P38" i="1"/>
  <c r="P39" i="1"/>
  <c r="P13" i="1" l="1"/>
  <c r="O13" i="1"/>
  <c r="N13" i="1"/>
  <c r="M13" i="1"/>
  <c r="L13" i="1"/>
  <c r="K13" i="1"/>
  <c r="H13" i="1"/>
  <c r="G13" i="1"/>
  <c r="D13" i="1"/>
  <c r="C13" i="1"/>
  <c r="H20" i="1" l="1"/>
  <c r="P33" i="1"/>
  <c r="P32" i="1"/>
  <c r="P31" i="1"/>
  <c r="T40" i="1" l="1"/>
  <c r="R42" i="1"/>
  <c r="P20" i="1" s="1"/>
  <c r="D18" i="1" l="1"/>
  <c r="C18" i="1"/>
  <c r="D17" i="1"/>
  <c r="C17" i="1"/>
  <c r="C19" i="1" l="1"/>
  <c r="T38" i="1" s="1"/>
  <c r="D19" i="1"/>
  <c r="U40" i="1" s="1"/>
  <c r="R40" i="1" s="1"/>
  <c r="J8" i="1"/>
  <c r="J6" i="1"/>
  <c r="I8" i="1"/>
  <c r="I6" i="1"/>
  <c r="U38" i="1" l="1"/>
  <c r="R38" i="1" s="1"/>
  <c r="P16" i="1" s="1"/>
  <c r="P18" i="1"/>
  <c r="F8" i="1"/>
  <c r="F6" i="1"/>
  <c r="E13" i="1" l="1"/>
  <c r="F13" i="1"/>
</calcChain>
</file>

<file path=xl/sharedStrings.xml><?xml version="1.0" encoding="utf-8"?>
<sst xmlns="http://schemas.openxmlformats.org/spreadsheetml/2006/main" count="77" uniqueCount="49">
  <si>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</si>
  <si>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</si>
  <si>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</si>
  <si>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</si>
  <si>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</si>
  <si>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</si>
  <si>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</si>
  <si>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</si>
  <si>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</si>
  <si>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</si>
  <si>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</si>
  <si>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</si>
  <si>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</si>
  <si>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</si>
  <si>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</si>
  <si>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</si>
  <si>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</si>
  <si>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</si>
  <si>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</si>
  <si>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</si>
  <si>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</si>
  <si>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</si>
  <si>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</si>
  <si>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</si>
  <si>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</si>
  <si>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</si>
  <si>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</si>
  <si>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</si>
  <si>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</si>
  <si>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</si>
  <si>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</si>
  <si>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</si>
  <si>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</si>
  <si>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</si>
  <si>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</si>
  <si>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</si>
  <si>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</si>
  <si>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</si>
  <si>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</si>
  <si>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</si>
  <si>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</si>
  <si>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</si>
  <si>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Dining</t>
  </si>
  <si>
    <t>RTU-3</t>
  </si>
  <si>
    <t>Front Kitchen</t>
  </si>
  <si>
    <t>Back Kitchen</t>
  </si>
  <si>
    <t>Women's</t>
  </si>
  <si>
    <t>Men's</t>
  </si>
  <si>
    <t>Kitchen Hood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</si>
</sst>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5" fillId="0" borderId="60" xfId="0" applyFont="1" applyBorder="1" applyAlignment="1">
      <alignment vertical="center"/>
    </xf>
    <xf numFmtId="0" fontId="8" fillId="0" borderId="6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9"/>
  <sheetViews>
    <sheetView showGridLines="0" tabSelected="1" view="pageBreakPreview" topLeftCell="A8" zoomScale="130" zoomScaleNormal="55" zoomScaleSheetLayoutView="130" workbookViewId="0">
      <selection activeCell="K9" sqref="K9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.109375" style="1" bestFit="1" customWidth="1"/>
    <col min="16" max="16" width="10.4414062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18" ht="165.75" customHeight="1" x14ac:dyDescent="0.25"/>
    <row r="2" spans="1:18" ht="21.75" customHeight="1" x14ac:dyDescent="0.3">
      <c r="A2" s="168" t="s">
        <v>0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18" ht="9.75" customHeight="1" thickBot="1" x14ac:dyDescent="0.35">
      <c r="A3" s="87"/>
    </row>
    <row r="4" spans="1:18" ht="20.100000000000001" customHeight="1" thickBot="1" x14ac:dyDescent="0.3">
      <c r="A4" s="6"/>
      <c r="B4" s="8" t="s">
        <v>1</v>
      </c>
      <c r="C4" s="141" t="s">
        <v>2</v>
      </c>
      <c r="D4" s="142"/>
      <c r="E4" s="116" t="s">
        <v>3</v>
      </c>
      <c r="F4" s="115"/>
      <c r="G4" s="147" t="s">
        <v>4</v>
      </c>
      <c r="H4" s="148"/>
      <c r="I4" s="139" t="s">
        <v>5</v>
      </c>
      <c r="J4" s="140"/>
      <c r="K4" s="145" t="s">
        <v>6</v>
      </c>
      <c r="L4" s="146"/>
      <c r="M4" s="143" t="s">
        <v>7</v>
      </c>
      <c r="N4" s="144"/>
      <c r="O4" s="143" t="s">
        <v>8</v>
      </c>
      <c r="P4" s="144"/>
      <c r="Q4" s="7"/>
      <c r="R4" s="64"/>
    </row>
    <row r="5" spans="1:18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4"/>
    </row>
    <row r="6" spans="1:18" ht="20.100000000000001" customHeight="1" thickBot="1" x14ac:dyDescent="0.3">
      <c r="A6" s="74" t="s">
        <v>13</v>
      </c>
      <c r="B6" s="72" t="s">
        <v>44</v>
      </c>
      <c r="C6" s="23">
        <v>3000</v>
      </c>
      <c r="D6" s="24"/>
      <c r="E6" s="23">
        <f>C6-G6</f>
        <v>2400</v>
      </c>
      <c r="F6" s="24">
        <f t="shared" ref="E6:F8" si="0">D6-H6</f>
        <v>0</v>
      </c>
      <c r="G6" s="25">
        <v>600</v>
      </c>
      <c r="H6" s="26"/>
      <c r="I6" s="27">
        <f>G6/C6</f>
        <v>0.2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18" ht="20.100000000000001" customHeight="1" thickBot="1" x14ac:dyDescent="0.3">
      <c r="A7" s="75" t="s">
        <v>14</v>
      </c>
      <c r="B7" s="73" t="s">
        <v>45</v>
      </c>
      <c r="C7" s="35">
        <v>1600</v>
      </c>
      <c r="D7" s="36"/>
      <c r="E7" s="23">
        <f t="shared" ref="E7:E8" si="1">C7-G7</f>
        <v>1440</v>
      </c>
      <c r="F7" s="36">
        <f t="shared" ref="F7" si="2">D7-H7</f>
        <v>0</v>
      </c>
      <c r="G7" s="37">
        <v>160</v>
      </c>
      <c r="H7" s="38"/>
      <c r="I7" s="39">
        <f t="shared" ref="I7" si="3">G7/C7</f>
        <v>0.1</v>
      </c>
      <c r="J7" s="40" t="e">
        <f t="shared" ref="J7" si="4">H7/D7</f>
        <v>#DIV/0!</v>
      </c>
      <c r="K7" s="41"/>
      <c r="L7" s="42"/>
      <c r="M7" s="43"/>
      <c r="N7" s="44"/>
      <c r="O7" s="45"/>
      <c r="P7" s="46"/>
      <c r="Q7" s="63"/>
      <c r="R7" s="68"/>
    </row>
    <row r="8" spans="1:18" ht="20.100000000000001" customHeight="1" x14ac:dyDescent="0.25">
      <c r="A8" s="75" t="s">
        <v>43</v>
      </c>
      <c r="B8" s="73" t="s">
        <v>42</v>
      </c>
      <c r="C8" s="35">
        <v>3000</v>
      </c>
      <c r="D8" s="36"/>
      <c r="E8" s="23">
        <f t="shared" si="1"/>
        <v>2400</v>
      </c>
      <c r="F8" s="36">
        <f t="shared" si="0"/>
        <v>0</v>
      </c>
      <c r="G8" s="37">
        <v>600</v>
      </c>
      <c r="H8" s="38"/>
      <c r="I8" s="39">
        <f t="shared" ref="I8:J8" si="5">G8/C8</f>
        <v>0.2</v>
      </c>
      <c r="J8" s="40" t="e">
        <f t="shared" si="5"/>
        <v>#DIV/0!</v>
      </c>
      <c r="K8" s="41"/>
      <c r="L8" s="42"/>
      <c r="M8" s="43"/>
      <c r="N8" s="44"/>
      <c r="O8" s="45"/>
      <c r="P8" s="46"/>
      <c r="Q8" s="63"/>
      <c r="R8" s="68"/>
    </row>
    <row r="9" spans="1:18" ht="19.5" customHeight="1" x14ac:dyDescent="0.25">
      <c r="A9" s="75" t="s">
        <v>15</v>
      </c>
      <c r="B9" s="73" t="s">
        <v>48</v>
      </c>
      <c r="C9" s="47"/>
      <c r="D9" s="48"/>
      <c r="E9" s="47" t="s">
        <v>16</v>
      </c>
      <c r="F9" s="48"/>
      <c r="G9" s="41"/>
      <c r="H9" s="42"/>
      <c r="I9" s="49"/>
      <c r="J9" s="42"/>
      <c r="K9" s="37">
        <v>1757</v>
      </c>
      <c r="L9" s="38"/>
      <c r="M9" s="43"/>
      <c r="N9" s="44"/>
      <c r="O9" s="45"/>
      <c r="P9" s="46"/>
      <c r="Q9" s="63"/>
      <c r="R9" s="68"/>
    </row>
    <row r="10" spans="1:18" ht="20.100000000000001" customHeight="1" x14ac:dyDescent="0.25">
      <c r="A10" s="75" t="s">
        <v>17</v>
      </c>
      <c r="B10" s="73" t="s">
        <v>48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2117</v>
      </c>
      <c r="N10" s="51"/>
      <c r="O10" s="45"/>
      <c r="P10" s="46"/>
      <c r="Q10" s="70"/>
      <c r="R10" s="68"/>
    </row>
    <row r="11" spans="1:18" ht="20.100000000000001" customHeight="1" x14ac:dyDescent="0.25">
      <c r="A11" s="75" t="s">
        <v>17</v>
      </c>
      <c r="B11" s="103" t="s">
        <v>46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125</v>
      </c>
      <c r="P11" s="53"/>
      <c r="Q11" s="63"/>
      <c r="R11" s="68"/>
    </row>
    <row r="12" spans="1:18" ht="20.100000000000001" customHeight="1" thickBot="1" x14ac:dyDescent="0.3">
      <c r="A12" s="75" t="s">
        <v>18</v>
      </c>
      <c r="B12" s="73" t="s">
        <v>47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43"/>
      <c r="N12" s="44"/>
      <c r="O12" s="52">
        <v>125</v>
      </c>
      <c r="P12" s="53"/>
      <c r="Q12" s="63"/>
      <c r="R12" s="68"/>
    </row>
    <row r="13" spans="1:18" ht="20.100000000000001" customHeight="1" thickBot="1" x14ac:dyDescent="0.3">
      <c r="A13" s="105" t="s">
        <v>19</v>
      </c>
      <c r="B13" s="106"/>
      <c r="C13" s="76">
        <f>SUM(C6:C12)</f>
        <v>7600</v>
      </c>
      <c r="D13" s="77">
        <f>SUM(D6:D12)</f>
        <v>0</v>
      </c>
      <c r="E13" s="76">
        <f>SUM(E6:E12)</f>
        <v>6240</v>
      </c>
      <c r="F13" s="77">
        <f>SUM(F6:F12)</f>
        <v>0</v>
      </c>
      <c r="G13" s="78">
        <f>SUM(G6:G12)</f>
        <v>1360</v>
      </c>
      <c r="H13" s="79">
        <f>SUM(H6:H12)</f>
        <v>0</v>
      </c>
      <c r="I13" s="80"/>
      <c r="J13" s="81"/>
      <c r="K13" s="78">
        <f>SUM(K6:K12)</f>
        <v>1757</v>
      </c>
      <c r="L13" s="79">
        <f>SUM(L6:L12)</f>
        <v>0</v>
      </c>
      <c r="M13" s="104">
        <f>SUM(M6:M12)</f>
        <v>2117</v>
      </c>
      <c r="N13" s="82">
        <f>SUM(N6:N12)</f>
        <v>0</v>
      </c>
      <c r="O13" s="83">
        <f>SUM(O6:O12)</f>
        <v>250</v>
      </c>
      <c r="P13" s="84">
        <f>SUM(P6:P12)</f>
        <v>0</v>
      </c>
      <c r="Q13" s="63"/>
      <c r="R13" s="68"/>
    </row>
    <row r="14" spans="1:18" ht="20.100000000000001" customHeight="1" thickBot="1" x14ac:dyDescent="0.3">
      <c r="A14" s="65"/>
      <c r="B14" s="55"/>
      <c r="C14" s="55"/>
      <c r="D14" s="55"/>
      <c r="E14" s="55"/>
      <c r="F14" s="66"/>
      <c r="G14" s="66"/>
      <c r="H14" s="71"/>
      <c r="I14" s="71"/>
      <c r="J14" s="66"/>
      <c r="K14" s="66"/>
      <c r="L14" s="67"/>
      <c r="M14" s="67"/>
      <c r="N14" s="67"/>
      <c r="O14" s="67"/>
      <c r="P14" s="54"/>
      <c r="Q14" s="70"/>
      <c r="R14" s="68"/>
    </row>
    <row r="15" spans="1:18" ht="20.100000000000001" customHeight="1" thickBot="1" x14ac:dyDescent="0.3">
      <c r="A15" s="98" t="s">
        <v>20</v>
      </c>
      <c r="B15" s="85"/>
      <c r="C15" s="85"/>
      <c r="D15" s="85"/>
      <c r="F15" s="198" t="s">
        <v>21</v>
      </c>
      <c r="G15" s="199"/>
      <c r="H15" s="172" t="s">
        <v>22</v>
      </c>
      <c r="I15" s="173"/>
      <c r="J15" s="174"/>
      <c r="L15" s="97" t="s">
        <v>23</v>
      </c>
      <c r="M15" s="86"/>
      <c r="N15" s="86"/>
      <c r="O15" s="86"/>
      <c r="P15" s="86"/>
      <c r="Q15" s="63"/>
      <c r="R15" s="68"/>
    </row>
    <row r="16" spans="1:18" ht="20.100000000000001" customHeight="1" thickBot="1" x14ac:dyDescent="0.3">
      <c r="A16" s="190" t="s">
        <v>19</v>
      </c>
      <c r="B16" s="191"/>
      <c r="C16" s="88" t="s">
        <v>11</v>
      </c>
      <c r="D16" s="89" t="s">
        <v>12</v>
      </c>
      <c r="F16" s="200"/>
      <c r="G16" s="201"/>
      <c r="H16" s="175"/>
      <c r="I16" s="176"/>
      <c r="J16" s="177"/>
      <c r="L16" s="169" t="s">
        <v>24</v>
      </c>
      <c r="M16" s="169"/>
      <c r="N16" s="169"/>
      <c r="O16" s="169"/>
      <c r="P16" s="100">
        <f>IF(R38=TRUE, 1, 0)</f>
        <v>1</v>
      </c>
      <c r="Q16" s="63"/>
      <c r="R16" s="68"/>
    </row>
    <row r="17" spans="1:18" ht="20.100000000000001" customHeight="1" x14ac:dyDescent="0.25">
      <c r="A17" s="192" t="s">
        <v>25</v>
      </c>
      <c r="B17" s="193"/>
      <c r="C17" s="90">
        <f>G13+K13</f>
        <v>3117</v>
      </c>
      <c r="D17" s="91">
        <f>H13+L13</f>
        <v>0</v>
      </c>
      <c r="F17" s="121" t="s">
        <v>26</v>
      </c>
      <c r="G17" s="122"/>
      <c r="H17" s="181"/>
      <c r="I17" s="182"/>
      <c r="J17" s="183"/>
      <c r="L17" s="170"/>
      <c r="M17" s="170"/>
      <c r="N17" s="170"/>
      <c r="O17" s="170"/>
      <c r="P17" s="102"/>
      <c r="Q17" s="63"/>
      <c r="R17" s="68"/>
    </row>
    <row r="18" spans="1:18" ht="20.100000000000001" customHeight="1" thickBot="1" x14ac:dyDescent="0.3">
      <c r="A18" s="194" t="s">
        <v>27</v>
      </c>
      <c r="B18" s="195"/>
      <c r="C18" s="94">
        <f>M13+O13</f>
        <v>2367</v>
      </c>
      <c r="D18" s="95">
        <f>N13+P13</f>
        <v>0</v>
      </c>
      <c r="F18" s="123" t="s">
        <v>28</v>
      </c>
      <c r="G18" s="124"/>
      <c r="H18" s="184"/>
      <c r="I18" s="185"/>
      <c r="J18" s="186"/>
      <c r="L18" s="171" t="s">
        <v>29</v>
      </c>
      <c r="M18" s="171"/>
      <c r="N18" s="171"/>
      <c r="O18" s="171"/>
      <c r="P18" s="101" t="e">
        <f>IF(R40=TRUE, 1, 0)</f>
        <v>#DIV/0!</v>
      </c>
      <c r="Q18" s="70"/>
      <c r="R18" s="68"/>
    </row>
    <row r="19" spans="1:18" ht="20.100000000000001" customHeight="1" thickBot="1" x14ac:dyDescent="0.35">
      <c r="A19" s="196" t="s">
        <v>30</v>
      </c>
      <c r="B19" s="197"/>
      <c r="C19" s="92">
        <f>C17-C18</f>
        <v>750</v>
      </c>
      <c r="D19" s="93">
        <f>D17-D18</f>
        <v>0</v>
      </c>
      <c r="F19" s="202" t="s">
        <v>31</v>
      </c>
      <c r="G19" s="203"/>
      <c r="H19" s="187"/>
      <c r="I19" s="188"/>
      <c r="J19" s="189"/>
      <c r="L19" s="170"/>
      <c r="M19" s="170"/>
      <c r="N19" s="170"/>
      <c r="O19" s="170"/>
      <c r="P19" s="102"/>
      <c r="Q19" s="63"/>
      <c r="R19" s="68"/>
    </row>
    <row r="20" spans="1:18" ht="20.100000000000001" customHeight="1" thickBot="1" x14ac:dyDescent="0.3">
      <c r="F20" s="137" t="s">
        <v>32</v>
      </c>
      <c r="G20" s="138"/>
      <c r="H20" s="178" t="e">
        <f>AVERAGE(H17:J19)</f>
        <v>#DIV/0!</v>
      </c>
      <c r="I20" s="179"/>
      <c r="J20" s="180"/>
      <c r="L20" s="167" t="s">
        <v>33</v>
      </c>
      <c r="M20" s="167"/>
      <c r="N20" s="167"/>
      <c r="O20" s="167"/>
      <c r="P20" s="96" t="e">
        <f>IF(R42=TRUE, 1, 0)</f>
        <v>#DIV/0!</v>
      </c>
      <c r="Q20" s="63"/>
      <c r="R20" s="68"/>
    </row>
    <row r="21" spans="1:18" ht="20.100000000000001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167"/>
      <c r="M21" s="167"/>
      <c r="N21" s="167"/>
      <c r="O21" s="167"/>
      <c r="P21" s="99"/>
      <c r="Q21" s="63"/>
      <c r="R21" s="68"/>
    </row>
    <row r="22" spans="1:18" ht="20.100000000000001" customHeight="1" x14ac:dyDescent="0.2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7"/>
      <c r="M22" s="57"/>
      <c r="N22" s="58"/>
      <c r="O22" s="58"/>
      <c r="P22" s="7"/>
      <c r="Q22" s="54"/>
      <c r="R22" s="68"/>
    </row>
    <row r="23" spans="1:18" ht="20.100000000000001" customHeight="1" thickBot="1" x14ac:dyDescent="0.3">
      <c r="A23" s="3" t="s">
        <v>34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4"/>
      <c r="M23" s="4"/>
      <c r="N23" s="3"/>
      <c r="O23" s="3"/>
      <c r="Q23" s="54"/>
      <c r="R23" s="68"/>
    </row>
    <row r="24" spans="1:18" ht="20.100000000000001" customHeight="1" x14ac:dyDescent="0.25">
      <c r="A24" s="125"/>
      <c r="B24" s="126"/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7"/>
      <c r="Q24" s="63"/>
      <c r="R24" s="68"/>
    </row>
    <row r="25" spans="1:18" ht="20.100000000000001" customHeight="1" x14ac:dyDescent="0.25">
      <c r="A25" s="128"/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30"/>
      <c r="Q25" s="63"/>
      <c r="R25" s="68"/>
    </row>
    <row r="26" spans="1:18" ht="20.100000000000001" customHeight="1" thickBot="1" x14ac:dyDescent="0.3">
      <c r="A26" s="13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3"/>
      <c r="Q26" s="63"/>
      <c r="R26" s="68"/>
    </row>
    <row r="27" spans="1:18" ht="20.100000000000001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Q27" s="63"/>
      <c r="R27" s="68"/>
    </row>
    <row r="28" spans="1:18" ht="20.100000000000001" customHeight="1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Q28" s="63"/>
      <c r="R28" s="68"/>
    </row>
    <row r="29" spans="1:18" ht="20.100000000000001" customHeight="1" thickBot="1" x14ac:dyDescent="0.3">
      <c r="A29" s="134" t="s">
        <v>35</v>
      </c>
      <c r="B29" s="135"/>
      <c r="C29" s="135"/>
      <c r="D29" s="135"/>
      <c r="E29" s="135"/>
      <c r="F29" s="136"/>
      <c r="G29" s="55"/>
      <c r="H29" s="55"/>
      <c r="I29" s="55"/>
      <c r="J29" s="55"/>
      <c r="K29" s="55"/>
      <c r="L29" s="55"/>
      <c r="M29" s="55"/>
      <c r="N29" s="55"/>
      <c r="O29" s="55"/>
      <c r="P29" s="54"/>
      <c r="Q29" s="63"/>
      <c r="R29" s="68"/>
    </row>
    <row r="30" spans="1:18" ht="20.100000000000001" customHeight="1" thickBot="1" x14ac:dyDescent="0.3">
      <c r="A30" s="5" t="s">
        <v>9</v>
      </c>
      <c r="B30" s="160" t="s">
        <v>36</v>
      </c>
      <c r="C30" s="161"/>
      <c r="D30" s="115" t="s">
        <v>37</v>
      </c>
      <c r="E30" s="117"/>
      <c r="F30" s="117"/>
      <c r="G30" s="116"/>
      <c r="H30" s="115" t="s">
        <v>38</v>
      </c>
      <c r="I30" s="116"/>
      <c r="J30" s="117" t="s">
        <v>39</v>
      </c>
      <c r="K30" s="117"/>
      <c r="L30" s="118" t="s">
        <v>6</v>
      </c>
      <c r="M30" s="118"/>
      <c r="N30" s="111" t="s">
        <v>7</v>
      </c>
      <c r="O30" s="112"/>
      <c r="P30" s="60" t="s">
        <v>40</v>
      </c>
      <c r="Q30" s="63"/>
      <c r="R30" s="68"/>
    </row>
    <row r="31" spans="1:18" ht="20.100000000000001" customHeight="1" thickBot="1" x14ac:dyDescent="0.3">
      <c r="A31" s="61" t="s">
        <v>41</v>
      </c>
      <c r="B31" s="158"/>
      <c r="C31" s="159"/>
      <c r="D31" s="150"/>
      <c r="E31" s="164"/>
      <c r="F31" s="164"/>
      <c r="G31" s="151"/>
      <c r="H31" s="150"/>
      <c r="I31" s="151"/>
      <c r="J31" s="152"/>
      <c r="K31" s="153"/>
      <c r="L31" s="109"/>
      <c r="M31" s="110"/>
      <c r="N31" s="113"/>
      <c r="O31" s="114"/>
      <c r="P31" s="59">
        <f t="shared" ref="P31:P39" si="6">L31-N31</f>
        <v>0</v>
      </c>
      <c r="Q31" s="63"/>
      <c r="R31" s="68"/>
    </row>
    <row r="32" spans="1:18" ht="20.100000000000001" customHeight="1" thickBot="1" x14ac:dyDescent="0.3">
      <c r="A32" s="62" t="s">
        <v>41</v>
      </c>
      <c r="B32" s="157"/>
      <c r="C32" s="157"/>
      <c r="D32" s="119"/>
      <c r="E32" s="156"/>
      <c r="F32" s="156"/>
      <c r="G32" s="120"/>
      <c r="H32" s="119"/>
      <c r="I32" s="120"/>
      <c r="J32" s="107"/>
      <c r="K32" s="108"/>
      <c r="L32" s="109"/>
      <c r="M32" s="110"/>
      <c r="N32" s="113"/>
      <c r="O32" s="114"/>
      <c r="P32" s="59">
        <f t="shared" si="6"/>
        <v>0</v>
      </c>
      <c r="Q32" s="63"/>
      <c r="R32" s="68"/>
    </row>
    <row r="33" spans="1:21" ht="20.100000000000001" customHeight="1" thickBot="1" x14ac:dyDescent="0.3">
      <c r="A33" s="62" t="s">
        <v>41</v>
      </c>
      <c r="B33" s="162"/>
      <c r="C33" s="163"/>
      <c r="D33" s="119"/>
      <c r="E33" s="156"/>
      <c r="F33" s="156"/>
      <c r="G33" s="120"/>
      <c r="H33" s="119"/>
      <c r="I33" s="120"/>
      <c r="J33" s="119"/>
      <c r="K33" s="149"/>
      <c r="L33" s="154"/>
      <c r="M33" s="155"/>
      <c r="N33" s="165"/>
      <c r="O33" s="166"/>
      <c r="P33" s="59">
        <f t="shared" si="6"/>
        <v>0</v>
      </c>
      <c r="Q33" s="63"/>
      <c r="R33" s="68"/>
    </row>
    <row r="34" spans="1:21" ht="20.100000000000001" customHeight="1" thickBot="1" x14ac:dyDescent="0.3">
      <c r="A34" s="61" t="s">
        <v>41</v>
      </c>
      <c r="B34" s="204"/>
      <c r="C34" s="205"/>
      <c r="D34" s="162"/>
      <c r="E34" s="206"/>
      <c r="F34" s="206"/>
      <c r="G34" s="163"/>
      <c r="H34" s="162"/>
      <c r="I34" s="163"/>
      <c r="J34" s="162"/>
      <c r="K34" s="163"/>
      <c r="L34" s="154"/>
      <c r="M34" s="155"/>
      <c r="N34" s="165"/>
      <c r="O34" s="166"/>
      <c r="P34" s="59">
        <f t="shared" si="6"/>
        <v>0</v>
      </c>
      <c r="Q34" s="63"/>
      <c r="R34" s="68"/>
    </row>
    <row r="35" spans="1:21" ht="20.100000000000001" customHeight="1" thickBot="1" x14ac:dyDescent="0.3">
      <c r="A35" s="62" t="s">
        <v>41</v>
      </c>
      <c r="B35" s="162"/>
      <c r="C35" s="163"/>
      <c r="D35" s="119"/>
      <c r="E35" s="156"/>
      <c r="F35" s="156"/>
      <c r="G35" s="120"/>
      <c r="H35" s="119"/>
      <c r="I35" s="120"/>
      <c r="J35" s="119"/>
      <c r="K35" s="120"/>
      <c r="L35" s="154"/>
      <c r="M35" s="155"/>
      <c r="N35" s="165"/>
      <c r="O35" s="166"/>
      <c r="P35" s="59">
        <f t="shared" si="6"/>
        <v>0</v>
      </c>
      <c r="Q35" s="63"/>
      <c r="R35" s="68"/>
    </row>
    <row r="36" spans="1:21" ht="20.100000000000001" customHeight="1" thickBot="1" x14ac:dyDescent="0.3">
      <c r="A36" s="62" t="s">
        <v>41</v>
      </c>
      <c r="B36" s="162"/>
      <c r="C36" s="163"/>
      <c r="D36" s="119"/>
      <c r="E36" s="156"/>
      <c r="F36" s="156"/>
      <c r="G36" s="120"/>
      <c r="H36" s="119"/>
      <c r="I36" s="120"/>
      <c r="J36" s="119"/>
      <c r="K36" s="120"/>
      <c r="L36" s="154"/>
      <c r="M36" s="155"/>
      <c r="N36" s="165"/>
      <c r="O36" s="166"/>
      <c r="P36" s="59">
        <f t="shared" si="6"/>
        <v>0</v>
      </c>
      <c r="Q36" s="54"/>
      <c r="R36" s="68"/>
    </row>
    <row r="37" spans="1:21" ht="20.100000000000001" customHeight="1" thickBot="1" x14ac:dyDescent="0.3">
      <c r="A37" s="61" t="s">
        <v>41</v>
      </c>
      <c r="B37" s="204"/>
      <c r="C37" s="205"/>
      <c r="D37" s="162"/>
      <c r="E37" s="206"/>
      <c r="F37" s="206"/>
      <c r="G37" s="163"/>
      <c r="H37" s="162"/>
      <c r="I37" s="163"/>
      <c r="J37" s="162"/>
      <c r="K37" s="163"/>
      <c r="L37" s="154"/>
      <c r="M37" s="155"/>
      <c r="N37" s="165"/>
      <c r="O37" s="166"/>
      <c r="P37" s="59">
        <f t="shared" si="6"/>
        <v>0</v>
      </c>
      <c r="Q37" s="68"/>
    </row>
    <row r="38" spans="1:21" ht="20.100000000000001" customHeight="1" thickBot="1" x14ac:dyDescent="0.3">
      <c r="A38" s="62" t="s">
        <v>41</v>
      </c>
      <c r="B38" s="162"/>
      <c r="C38" s="163"/>
      <c r="D38" s="119"/>
      <c r="E38" s="156"/>
      <c r="F38" s="156"/>
      <c r="G38" s="120"/>
      <c r="H38" s="119"/>
      <c r="I38" s="120"/>
      <c r="J38" s="119"/>
      <c r="K38" s="120"/>
      <c r="L38" s="154"/>
      <c r="M38" s="155"/>
      <c r="N38" s="165"/>
      <c r="O38" s="166"/>
      <c r="P38" s="59">
        <f t="shared" si="6"/>
        <v>0</v>
      </c>
      <c r="R38" s="1" t="b">
        <f>T38=U38</f>
        <v>1</v>
      </c>
      <c r="T38" s="1" t="b">
        <f>C19&lt;0</f>
        <v>0</v>
      </c>
      <c r="U38" s="1" t="b">
        <f>D19&lt;0</f>
        <v>0</v>
      </c>
    </row>
    <row r="39" spans="1:21" ht="18.75" customHeight="1" x14ac:dyDescent="0.25">
      <c r="A39" s="62" t="s">
        <v>41</v>
      </c>
      <c r="B39" s="162"/>
      <c r="C39" s="163"/>
      <c r="D39" s="119"/>
      <c r="E39" s="156"/>
      <c r="F39" s="156"/>
      <c r="G39" s="120"/>
      <c r="H39" s="119"/>
      <c r="I39" s="120"/>
      <c r="J39" s="119"/>
      <c r="K39" s="120"/>
      <c r="L39" s="154"/>
      <c r="M39" s="155"/>
      <c r="N39" s="165"/>
      <c r="O39" s="166"/>
      <c r="P39" s="59">
        <f t="shared" si="6"/>
        <v>0</v>
      </c>
    </row>
    <row r="40" spans="1:21" ht="18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R40" s="1" t="e">
        <f>T40=U40</f>
        <v>#DIV/0!</v>
      </c>
      <c r="T40" s="1" t="e">
        <f>H20&lt;0</f>
        <v>#DIV/0!</v>
      </c>
      <c r="U40" s="1" t="b">
        <f>D19&lt;0</f>
        <v>0</v>
      </c>
    </row>
    <row r="41" spans="1:21" ht="18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21" ht="18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R42" s="1" t="e">
        <f>AND(H20&gt;=-0.02, H20&lt;=0.02)</f>
        <v>#DIV/0!</v>
      </c>
    </row>
    <row r="43" spans="1:21" ht="16.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21" ht="13.6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21" ht="13.6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Q45" s="7"/>
    </row>
    <row r="46" spans="1:21" ht="13.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21" ht="20.100000000000001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Q47" s="69"/>
    </row>
    <row r="48" spans="1:21" ht="20.100000000000001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Q48" s="69"/>
    </row>
    <row r="49" spans="1:17" ht="20.100000000000001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7" ht="20.100000000000001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7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7" ht="20.100000000000001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Q52" s="56"/>
    </row>
    <row r="53" spans="1:17" ht="19.2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7" ht="18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7" ht="18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7" ht="19.2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7" ht="19.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7" ht="19.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7" ht="19.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7" ht="19.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7" ht="19.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7" ht="18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7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7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</sheetData>
  <mergeCells count="88"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3:O33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F19:G19"/>
    <mergeCell ref="D33:G33"/>
    <mergeCell ref="B32:C32"/>
    <mergeCell ref="B31:C31"/>
    <mergeCell ref="B30:C30"/>
    <mergeCell ref="B33:C33"/>
    <mergeCell ref="D30:G30"/>
    <mergeCell ref="D31:G31"/>
    <mergeCell ref="D32:G32"/>
    <mergeCell ref="H33:I33"/>
    <mergeCell ref="J33:K33"/>
    <mergeCell ref="L31:M31"/>
    <mergeCell ref="H31:I31"/>
    <mergeCell ref="J31:K31"/>
    <mergeCell ref="L33:M33"/>
    <mergeCell ref="I4:J4"/>
    <mergeCell ref="C4:D4"/>
    <mergeCell ref="O4:P4"/>
    <mergeCell ref="K4:L4"/>
    <mergeCell ref="G4:H4"/>
    <mergeCell ref="E4:F4"/>
    <mergeCell ref="M4:N4"/>
    <mergeCell ref="A13:B13"/>
    <mergeCell ref="J32:K32"/>
    <mergeCell ref="L32:M32"/>
    <mergeCell ref="N30:O30"/>
    <mergeCell ref="N31:O31"/>
    <mergeCell ref="N32:O32"/>
    <mergeCell ref="H30:I30"/>
    <mergeCell ref="J30:K30"/>
    <mergeCell ref="L30:M30"/>
    <mergeCell ref="H32:I32"/>
    <mergeCell ref="F17:G17"/>
    <mergeCell ref="F18:G18"/>
    <mergeCell ref="A24:P26"/>
    <mergeCell ref="A29:F29"/>
    <mergeCell ref="F20:G20"/>
  </mergeCells>
  <conditionalFormatting sqref="P15">
    <cfRule type="expression" priority="11">
      <formula>$R$38:$R$42=TRUE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38:R42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R38:R42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Jackson Gunnels</cp:lastModifiedBy>
  <cp:revision/>
  <dcterms:created xsi:type="dcterms:W3CDTF">2015-11-16T19:09:52Z</dcterms:created>
  <dcterms:modified xsi:type="dcterms:W3CDTF">2025-08-25T20:46:14Z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