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C441CCD5-6252-467E-BFC9-0A4E314C8215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<sst xmlns="http://schemas.openxmlformats.org/spreadsheetml/2006/main" count="89" uniqueCount="56">
  <si>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</si>
  <si>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</si>
  <si>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</si>
  <si>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</si>
  <si>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</si>
  <si>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</si>
  <si>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</si>
  <si>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</si>
  <si>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</si>
  <si>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</si>
  <si>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</si>
  <si>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</si>
  <si>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</si>
  <si>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</si>
  <si>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</si>
  <si>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</si>
  <si>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DRIVE THRU  </t>
  </si>
  <si>
    <t>AC-3</t>
  </si>
  <si>
    <t>DINNING/ 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</si>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</sst>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A16" sqref="A16:XFD16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88" t="s">
        <v>2</v>
      </c>
      <c r="D4" s="189"/>
      <c r="E4" s="171" t="s">
        <v>3</v>
      </c>
      <c r="F4" s="169"/>
      <c r="G4" s="194" t="s">
        <v>4</v>
      </c>
      <c r="H4" s="195"/>
      <c r="I4" s="186" t="s">
        <v>5</v>
      </c>
      <c r="J4" s="187"/>
      <c r="K4" s="192" t="s">
        <v>6</v>
      </c>
      <c r="L4" s="193"/>
      <c r="M4" s="190" t="s">
        <v>7</v>
      </c>
      <c r="N4" s="191"/>
      <c r="O4" s="190" t="s">
        <v>8</v>
      </c>
      <c r="P4" s="191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300</v>
      </c>
      <c r="P14" s="49"/>
      <c r="Q14" s="59"/>
      <c r="R14" s="64"/>
    </row>
    <row r="15" spans="1:18" ht="20.100000000000001" customHeight="1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>
        <v>75</v>
      </c>
      <c r="P15" s="49"/>
      <c r="Q15" s="59"/>
      <c r="R15" s="64"/>
    </row>
    <row r="16" spans="1:18" ht="20.100000000000001" customHeight="1">
      <c r="A16" s="198" t="s">
        <v>31</v>
      </c>
      <c r="B16" s="199"/>
      <c r="C16" s="70">
        <f>SUM(C6:C14)</f>
        <v>19500</v>
      </c>
      <c r="D16" s="71">
        <f>SUM(D6:D14)</f>
        <v>0</v>
      </c>
      <c r="E16" s="70">
        <f>SUM(E6:E14)</f>
        <v>14975</v>
      </c>
      <c r="F16" s="71">
        <f>SUM(F6:F14)</f>
        <v>0</v>
      </c>
      <c r="G16" s="72">
        <f>SUM(G6:G14)</f>
        <v>4525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0</v>
      </c>
      <c r="O16" s="77">
        <f>SUM(O6:O14)</f>
        <v>300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32</v>
      </c>
      <c r="B18" s="79"/>
      <c r="C18" s="79"/>
      <c r="D18" s="79"/>
      <c r="F18" s="155" t="s">
        <v>33</v>
      </c>
      <c r="G18" s="156"/>
      <c r="H18" s="129" t="s">
        <v>34</v>
      </c>
      <c r="I18" s="130"/>
      <c r="J18" s="131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147" t="s">
        <v>31</v>
      </c>
      <c r="B19" s="148"/>
      <c r="C19" s="82" t="s">
        <v>11</v>
      </c>
      <c r="D19" s="83" t="s">
        <v>12</v>
      </c>
      <c r="F19" s="157"/>
      <c r="G19" s="158"/>
      <c r="H19" s="132"/>
      <c r="I19" s="133"/>
      <c r="J19" s="134"/>
      <c r="L19" s="126" t="s">
        <v>36</v>
      </c>
      <c r="M19" s="126"/>
      <c r="N19" s="126"/>
      <c r="O19" s="126"/>
      <c r="P19" s="94">
        <f>IF(R18=TRUE, 1, 0)</f>
        <v>1</v>
      </c>
    </row>
    <row r="20" spans="1:21" ht="18.75" customHeight="1">
      <c r="A20" s="149" t="s">
        <v>37</v>
      </c>
      <c r="B20" s="150"/>
      <c r="C20" s="84">
        <f>G16+K16</f>
        <v>4525</v>
      </c>
      <c r="D20" s="85">
        <f>H16+L16</f>
        <v>0</v>
      </c>
      <c r="F20" s="203" t="s">
        <v>38</v>
      </c>
      <c r="G20" s="204"/>
      <c r="H20" s="138"/>
      <c r="I20" s="139"/>
      <c r="J20" s="140"/>
      <c r="L20" s="127"/>
      <c r="M20" s="127"/>
      <c r="N20" s="127"/>
      <c r="O20" s="127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151" t="s">
        <v>39</v>
      </c>
      <c r="B21" s="152"/>
      <c r="C21" s="88">
        <f>M16+O16</f>
        <v>3615</v>
      </c>
      <c r="D21" s="89">
        <f>N16+P16</f>
        <v>0</v>
      </c>
      <c r="F21" s="205" t="s">
        <v>40</v>
      </c>
      <c r="G21" s="206"/>
      <c r="H21" s="141"/>
      <c r="I21" s="142"/>
      <c r="J21" s="143"/>
      <c r="L21" s="128" t="s">
        <v>41</v>
      </c>
      <c r="M21" s="128"/>
      <c r="N21" s="128"/>
      <c r="O21" s="128"/>
      <c r="P21" s="95" t="e">
        <f>IF(R20=TRUE, 1, 0)</f>
        <v>#DIV/0!</v>
      </c>
    </row>
    <row r="22" spans="1:21" ht="18.75" customHeight="1" thickBot="1">
      <c r="A22" s="153" t="s">
        <v>42</v>
      </c>
      <c r="B22" s="154"/>
      <c r="C22" s="86">
        <f>C20-C21</f>
        <v>910</v>
      </c>
      <c r="D22" s="87">
        <f>D20-D21</f>
        <v>0</v>
      </c>
      <c r="F22" s="184" t="s">
        <v>43</v>
      </c>
      <c r="G22" s="185"/>
      <c r="H22" s="144"/>
      <c r="I22" s="145"/>
      <c r="J22" s="146"/>
      <c r="L22" s="127"/>
      <c r="M22" s="127"/>
      <c r="N22" s="127"/>
      <c r="O22" s="127"/>
      <c r="P22" s="96"/>
      <c r="R22" s="1" t="e">
        <f>AND(H23&gt;=-0.02, H23&lt;=0.02)</f>
        <v>#DIV/0!</v>
      </c>
    </row>
    <row r="23" spans="1:21" ht="16.5" customHeight="1" thickBot="1">
      <c r="F23" s="219" t="s">
        <v>44</v>
      </c>
      <c r="G23" s="220"/>
      <c r="H23" s="135" t="e">
        <f>AVERAGE(H20:J22)</f>
        <v>#DIV/0!</v>
      </c>
      <c r="I23" s="136"/>
      <c r="J23" s="137"/>
      <c r="L23" s="124" t="s">
        <v>45</v>
      </c>
      <c r="M23" s="124"/>
      <c r="N23" s="124"/>
      <c r="O23" s="124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24"/>
      <c r="M24" s="124"/>
      <c r="N24" s="124"/>
      <c r="O24" s="124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207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9"/>
      <c r="Q27" s="65"/>
    </row>
    <row r="28" spans="1:21" ht="20.100000000000001" customHeight="1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  <c r="Q28" s="65"/>
    </row>
    <row r="29" spans="1:21" ht="20.100000000000001" customHeight="1" thickBot="1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5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216" t="s">
        <v>47</v>
      </c>
      <c r="B32" s="217"/>
      <c r="C32" s="217"/>
      <c r="D32" s="217"/>
      <c r="E32" s="217"/>
      <c r="F32" s="218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65" t="s">
        <v>48</v>
      </c>
      <c r="C33" s="166"/>
      <c r="D33" s="169" t="s">
        <v>49</v>
      </c>
      <c r="E33" s="170"/>
      <c r="F33" s="170"/>
      <c r="G33" s="171"/>
      <c r="H33" s="169" t="s">
        <v>50</v>
      </c>
      <c r="I33" s="171"/>
      <c r="J33" s="170" t="s">
        <v>51</v>
      </c>
      <c r="K33" s="170"/>
      <c r="L33" s="202" t="s">
        <v>6</v>
      </c>
      <c r="M33" s="202"/>
      <c r="N33" s="200" t="s">
        <v>7</v>
      </c>
      <c r="O33" s="201"/>
      <c r="P33" s="56" t="s">
        <v>52</v>
      </c>
    </row>
    <row r="34" spans="1:16" ht="18.75" customHeight="1" thickBot="1">
      <c r="A34" s="57" t="s">
        <v>53</v>
      </c>
      <c r="B34" s="163" t="s">
        <v>54</v>
      </c>
      <c r="C34" s="164"/>
      <c r="D34" s="172"/>
      <c r="E34" s="173"/>
      <c r="F34" s="173"/>
      <c r="G34" s="174"/>
      <c r="H34" s="172" t="s">
        <v>55</v>
      </c>
      <c r="I34" s="174"/>
      <c r="J34" s="178" t="s">
        <v>55</v>
      </c>
      <c r="K34" s="179"/>
      <c r="L34" s="176">
        <v>0</v>
      </c>
      <c r="M34" s="177"/>
      <c r="N34" s="196">
        <v>1080</v>
      </c>
      <c r="O34" s="197"/>
      <c r="P34" s="55">
        <f t="shared" ref="P34:P36" si="8">L34-N34</f>
        <v>-1080</v>
      </c>
    </row>
    <row r="35" spans="1:16" ht="18.75" customHeight="1" thickBot="1">
      <c r="A35" s="58" t="s">
        <v>53</v>
      </c>
      <c r="B35" s="162" t="s">
        <v>54</v>
      </c>
      <c r="C35" s="162"/>
      <c r="D35" s="159"/>
      <c r="E35" s="160"/>
      <c r="F35" s="160"/>
      <c r="G35" s="161"/>
      <c r="H35" s="159" t="s">
        <v>55</v>
      </c>
      <c r="I35" s="161"/>
      <c r="J35" s="182" t="s">
        <v>55</v>
      </c>
      <c r="K35" s="183"/>
      <c r="L35" s="176">
        <v>0</v>
      </c>
      <c r="M35" s="177"/>
      <c r="N35" s="196">
        <v>832</v>
      </c>
      <c r="O35" s="197"/>
      <c r="P35" s="55">
        <f t="shared" ref="P35" si="9">L35-N35</f>
        <v>-832</v>
      </c>
    </row>
    <row r="36" spans="1:16" ht="18.75" customHeight="1" thickBot="1">
      <c r="A36" s="58" t="s">
        <v>53</v>
      </c>
      <c r="B36" s="162" t="s">
        <v>54</v>
      </c>
      <c r="C36" s="162"/>
      <c r="D36" s="159"/>
      <c r="E36" s="160"/>
      <c r="F36" s="160"/>
      <c r="G36" s="161"/>
      <c r="H36" s="159" t="s">
        <v>55</v>
      </c>
      <c r="I36" s="161"/>
      <c r="J36" s="182" t="s">
        <v>55</v>
      </c>
      <c r="K36" s="183"/>
      <c r="L36" s="176">
        <v>0</v>
      </c>
      <c r="M36" s="177"/>
      <c r="N36" s="196">
        <v>701</v>
      </c>
      <c r="O36" s="197"/>
      <c r="P36" s="55">
        <f t="shared" si="8"/>
        <v>-701</v>
      </c>
    </row>
    <row r="37" spans="1:16" ht="19.149999999999999" customHeight="1">
      <c r="A37" s="58" t="s">
        <v>53</v>
      </c>
      <c r="B37" s="167" t="s">
        <v>54</v>
      </c>
      <c r="C37" s="168"/>
      <c r="D37" s="159"/>
      <c r="E37" s="160"/>
      <c r="F37" s="160"/>
      <c r="G37" s="161"/>
      <c r="H37" s="159" t="s">
        <v>55</v>
      </c>
      <c r="I37" s="161"/>
      <c r="J37" s="159" t="s">
        <v>55</v>
      </c>
      <c r="K37" s="175"/>
      <c r="L37" s="180">
        <v>0</v>
      </c>
      <c r="M37" s="181"/>
      <c r="N37" s="122">
        <v>390</v>
      </c>
      <c r="O37" s="123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2024-10-04T20:09:02Z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