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110  brak plku HD EF MUA niezgodność danych MUA HD  dziwny AHUinny d9.01.23\"/>
    </mc:Choice>
  </mc:AlternateContent>
  <xr:revisionPtr revIDLastSave="0" documentId="13_ncr:1_{28AC3EB8-AE20-4B93-8D80-06E1337196EC}" xr6:coauthVersionLast="47" xr6:coauthVersionMax="47" xr10:uidLastSave="{00000000-0000-0000-0000-000000000000}"/>
  <bookViews>
    <workbookView xWindow="1095" yWindow="1140" windowWidth="18390" windowHeight="10972" xr2:uid="{00000000-000D-0000-FFFF-FFFF00000000}"/>
  </bookViews>
  <sheets>
    <sheet name="SUMMARY (2)" sheetId="1" r:id="rId1"/>
  </sheets>
  <definedNames>
    <definedName name="_xlnm.Print_Area" localSheetId="0">'SUMMARY (2)'!$A$1:$P$33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G20" i="1"/>
  <c r="C20" i="1"/>
  <c r="F11" i="1"/>
  <c r="I11" i="1"/>
  <c r="J11" i="1"/>
  <c r="J12" i="1"/>
  <c r="J13" i="1"/>
  <c r="J14" i="1"/>
  <c r="J15" i="1"/>
  <c r="J16" i="1"/>
  <c r="I12" i="1"/>
  <c r="I13" i="1"/>
  <c r="I14" i="1"/>
  <c r="I15" i="1"/>
  <c r="I16" i="1"/>
  <c r="F12" i="1"/>
  <c r="F13" i="1"/>
  <c r="F14" i="1"/>
  <c r="F15" i="1"/>
  <c r="F16" i="1"/>
  <c r="F9" i="1"/>
  <c r="F10" i="1"/>
  <c r="J7" i="1"/>
  <c r="J8" i="1"/>
  <c r="J9" i="1"/>
  <c r="J10" i="1"/>
  <c r="I7" i="1"/>
  <c r="I8" i="1"/>
  <c r="I9" i="1"/>
  <c r="I10" i="1"/>
  <c r="E7" i="1"/>
  <c r="F7" i="1"/>
  <c r="F8" i="1" l="1"/>
  <c r="P20" i="1"/>
  <c r="O20" i="1"/>
  <c r="N20" i="1"/>
  <c r="M20" i="1"/>
  <c r="L20" i="1"/>
  <c r="K20" i="1"/>
  <c r="H20" i="1"/>
  <c r="D20" i="1"/>
  <c r="H27" i="1" l="1"/>
  <c r="P38" i="1"/>
  <c r="T24" i="1" l="1"/>
  <c r="R26" i="1"/>
  <c r="P27" i="1" s="1"/>
  <c r="D25" i="1" l="1"/>
  <c r="C25" i="1"/>
  <c r="D24" i="1"/>
  <c r="C24" i="1"/>
  <c r="C26" i="1" l="1"/>
  <c r="T22" i="1" s="1"/>
  <c r="D26" i="1"/>
  <c r="U24" i="1" s="1"/>
  <c r="R24" i="1" s="1"/>
  <c r="J6" i="1"/>
  <c r="I6" i="1"/>
  <c r="U22" i="1" l="1"/>
  <c r="R22" i="1" s="1"/>
  <c r="P23" i="1" s="1"/>
  <c r="P25" i="1"/>
  <c r="F6" i="1"/>
  <c r="E6" i="1"/>
  <c r="F20" i="1" l="1"/>
</calcChain>
</file>

<file path=xl/sharedStrings.xml><?xml version="1.0" encoding="utf-8"?>
<sst xmlns="http://schemas.openxmlformats.org/spreadsheetml/2006/main" count="87" uniqueCount="60">
  <si>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</si>
  <si>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</si>
  <si>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</si>
  <si>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</si>
  <si>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</si>
  <si>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</si>
  <si>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</si>
  <si>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</si>
  <si>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</si>
  <si>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</si>
  <si>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</si>
  <si>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</si>
  <si>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</si>
  <si>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</si>
  <si>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</si>
  <si>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</si>
  <si>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</si>
  <si>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</si>
  <si>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</si>
  <si>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</si>
  <si>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</si>
  <si>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</si>
  <si>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</si>
  <si>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</si>
  <si>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</si>
  <si>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</si>
  <si>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</si>
  <si>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</si>
  <si>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</si>
  <si>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</si>
  <si>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</si>
  <si>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</si>
  <si>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</si>
  <si>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</si>
  <si>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</si>
  <si>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</si>
  <si>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</si>
  <si>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</si>
  <si>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</si>
  <si>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</si>
  <si>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</si>
  <si>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</si>
  <si>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</si>
  <si>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</si>
  <si>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KITCHEN</t>
  </si>
  <si>
    <t>DINING</t>
  </si>
  <si>
    <t>SOLO 10 16X16</t>
  </si>
  <si>
    <t>177X12</t>
  </si>
  <si>
    <t>AHU1-1</t>
  </si>
  <si>
    <t>AHU1-2</t>
  </si>
  <si>
    <t>BOH</t>
  </si>
  <si>
    <t>AHU2-1</t>
  </si>
  <si>
    <t>AHU3-1</t>
  </si>
  <si>
    <t>AHU3-2</t>
  </si>
  <si>
    <t>IU1-1</t>
  </si>
  <si>
    <t>IU1-2</t>
  </si>
  <si>
    <t>IU2-1</t>
  </si>
  <si>
    <t>IU3-1</t>
  </si>
  <si>
    <t>IU3-2</t>
  </si>
  <si>
    <t>AHU3-3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</si>
</sst>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1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6" zoomScaleNormal="55" zoomScaleSheetLayoutView="100" workbookViewId="0">
      <selection activeCell="L42" sqref="L42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18" ht="165.75" customHeight="1" x14ac:dyDescent="0.35"/>
    <row r="2" spans="1:18" ht="21.75" customHeight="1" x14ac:dyDescent="0.5">
      <c r="A2" s="173" t="s">
        <v>34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8" ht="9.75" customHeight="1" thickBot="1" x14ac:dyDescent="0.55000000000000004">
      <c r="A3" s="92"/>
    </row>
    <row r="4" spans="1:18" ht="20.100000000000001" customHeight="1" thickBot="1" x14ac:dyDescent="0.4">
      <c r="A4" s="6"/>
      <c r="B4" s="8" t="s">
        <v>5</v>
      </c>
      <c r="C4" s="161" t="s">
        <v>0</v>
      </c>
      <c r="D4" s="162"/>
      <c r="E4" s="124" t="s">
        <v>1</v>
      </c>
      <c r="F4" s="123"/>
      <c r="G4" s="167" t="s">
        <v>2</v>
      </c>
      <c r="H4" s="168"/>
      <c r="I4" s="159" t="s">
        <v>28</v>
      </c>
      <c r="J4" s="160"/>
      <c r="K4" s="165" t="s">
        <v>3</v>
      </c>
      <c r="L4" s="166"/>
      <c r="M4" s="163" t="s">
        <v>4</v>
      </c>
      <c r="N4" s="164"/>
      <c r="O4" s="163" t="s">
        <v>39</v>
      </c>
      <c r="P4" s="164"/>
      <c r="Q4" s="7"/>
      <c r="R4" s="61"/>
    </row>
    <row r="5" spans="1:18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1"/>
    </row>
    <row r="6" spans="1:18" ht="20.100000000000001" customHeight="1" thickBot="1" x14ac:dyDescent="0.4">
      <c r="A6" s="71" t="s">
        <v>48</v>
      </c>
      <c r="B6" s="69" t="s">
        <v>50</v>
      </c>
      <c r="C6" s="23">
        <v>600</v>
      </c>
      <c r="D6" s="24"/>
      <c r="E6" s="23">
        <f t="shared" ref="E6:F6" si="0">C6-G6</f>
        <v>0</v>
      </c>
      <c r="F6" s="24">
        <f t="shared" si="0"/>
        <v>0</v>
      </c>
      <c r="G6" s="25">
        <v>600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67"/>
      <c r="R6" s="65"/>
    </row>
    <row r="7" spans="1:18" ht="20.100000000000001" customHeight="1" thickBot="1" x14ac:dyDescent="0.4">
      <c r="A7" s="71" t="s">
        <v>49</v>
      </c>
      <c r="B7" s="69" t="s">
        <v>50</v>
      </c>
      <c r="C7" s="23">
        <v>600</v>
      </c>
      <c r="D7" s="24"/>
      <c r="E7" s="23">
        <f t="shared" ref="E7" si="1">C7-G7</f>
        <v>0</v>
      </c>
      <c r="F7" s="24">
        <f t="shared" ref="F7" si="2">D7-H7</f>
        <v>0</v>
      </c>
      <c r="G7" s="25">
        <v>600</v>
      </c>
      <c r="H7" s="26"/>
      <c r="I7" s="27">
        <f t="shared" ref="I7:I16" si="3">G7/C7</f>
        <v>1</v>
      </c>
      <c r="J7" s="28" t="e">
        <f t="shared" ref="J7:J16" si="4">H7/D7</f>
        <v>#DIV/0!</v>
      </c>
      <c r="K7" s="109"/>
      <c r="L7" s="110"/>
      <c r="M7" s="111"/>
      <c r="N7" s="112"/>
      <c r="O7" s="113"/>
      <c r="P7" s="114"/>
      <c r="Q7" s="67"/>
      <c r="R7" s="65"/>
    </row>
    <row r="8" spans="1:18" ht="20.100000000000001" customHeight="1" thickBot="1" x14ac:dyDescent="0.4">
      <c r="A8" s="71" t="s">
        <v>51</v>
      </c>
      <c r="B8" s="69" t="s">
        <v>44</v>
      </c>
      <c r="C8" s="23">
        <v>1500</v>
      </c>
      <c r="D8" s="24"/>
      <c r="E8" s="23">
        <v>0</v>
      </c>
      <c r="F8" s="24">
        <f t="shared" ref="F8:F16" si="5">D8-H8</f>
        <v>0</v>
      </c>
      <c r="G8" s="25">
        <v>0</v>
      </c>
      <c r="H8" s="26"/>
      <c r="I8" s="27">
        <f t="shared" si="3"/>
        <v>0</v>
      </c>
      <c r="J8" s="28" t="e">
        <f t="shared" si="4"/>
        <v>#DIV/0!</v>
      </c>
      <c r="K8" s="109"/>
      <c r="L8" s="110"/>
      <c r="M8" s="111"/>
      <c r="N8" s="112"/>
      <c r="O8" s="113"/>
      <c r="P8" s="114"/>
      <c r="Q8" s="67"/>
      <c r="R8" s="65"/>
    </row>
    <row r="9" spans="1:18" ht="20.100000000000001" customHeight="1" thickBot="1" x14ac:dyDescent="0.4">
      <c r="A9" s="71" t="s">
        <v>52</v>
      </c>
      <c r="B9" s="70" t="s">
        <v>45</v>
      </c>
      <c r="C9" s="23">
        <v>1200</v>
      </c>
      <c r="D9" s="24"/>
      <c r="E9" s="23">
        <v>0</v>
      </c>
      <c r="F9" s="24">
        <f t="shared" si="5"/>
        <v>0</v>
      </c>
      <c r="G9" s="25">
        <v>0</v>
      </c>
      <c r="H9" s="26"/>
      <c r="I9" s="27">
        <f t="shared" si="3"/>
        <v>0</v>
      </c>
      <c r="J9" s="28" t="e">
        <f t="shared" si="4"/>
        <v>#DIV/0!</v>
      </c>
      <c r="K9" s="109"/>
      <c r="L9" s="110"/>
      <c r="M9" s="111"/>
      <c r="N9" s="112"/>
      <c r="O9" s="113"/>
      <c r="P9" s="114"/>
      <c r="Q9" s="67"/>
      <c r="R9" s="65"/>
    </row>
    <row r="10" spans="1:18" ht="20.100000000000001" customHeight="1" thickBot="1" x14ac:dyDescent="0.4">
      <c r="A10" s="71" t="s">
        <v>53</v>
      </c>
      <c r="B10" s="70" t="s">
        <v>45</v>
      </c>
      <c r="C10" s="23">
        <v>1200</v>
      </c>
      <c r="D10" s="24"/>
      <c r="E10" s="23">
        <v>0</v>
      </c>
      <c r="F10" s="24">
        <f t="shared" si="5"/>
        <v>0</v>
      </c>
      <c r="G10" s="25">
        <v>0</v>
      </c>
      <c r="H10" s="26"/>
      <c r="I10" s="27">
        <f t="shared" si="3"/>
        <v>0</v>
      </c>
      <c r="J10" s="28" t="e">
        <f t="shared" si="4"/>
        <v>#DIV/0!</v>
      </c>
      <c r="K10" s="37"/>
      <c r="L10" s="38"/>
      <c r="M10" s="39"/>
      <c r="N10" s="40"/>
      <c r="O10" s="41"/>
      <c r="P10" s="42"/>
      <c r="Q10" s="60"/>
      <c r="R10" s="65"/>
    </row>
    <row r="11" spans="1:18" ht="20.100000000000001" customHeight="1" thickBot="1" x14ac:dyDescent="0.4">
      <c r="A11" s="71" t="s">
        <v>59</v>
      </c>
      <c r="B11" s="70" t="s">
        <v>45</v>
      </c>
      <c r="C11" s="23">
        <v>1200</v>
      </c>
      <c r="D11" s="24"/>
      <c r="E11" s="23">
        <v>0</v>
      </c>
      <c r="F11" s="24">
        <f t="shared" ref="F11" si="6">D11-H11</f>
        <v>0</v>
      </c>
      <c r="G11" s="25">
        <v>0</v>
      </c>
      <c r="H11" s="26"/>
      <c r="I11" s="27">
        <f t="shared" ref="I11" si="7">G11/C11</f>
        <v>0</v>
      </c>
      <c r="J11" s="28" t="e">
        <f t="shared" ref="J11" si="8">H11/D11</f>
        <v>#DIV/0!</v>
      </c>
      <c r="K11" s="37"/>
      <c r="L11" s="38"/>
      <c r="M11" s="39"/>
      <c r="N11" s="40"/>
      <c r="O11" s="41"/>
      <c r="P11" s="42"/>
      <c r="Q11" s="60"/>
      <c r="R11" s="65"/>
    </row>
    <row r="12" spans="1:18" ht="20.100000000000001" customHeight="1" thickBot="1" x14ac:dyDescent="0.4">
      <c r="A12" s="115" t="s">
        <v>54</v>
      </c>
      <c r="B12" s="70" t="s">
        <v>50</v>
      </c>
      <c r="C12" s="116">
        <v>300</v>
      </c>
      <c r="D12" s="24"/>
      <c r="E12" s="23">
        <v>0</v>
      </c>
      <c r="F12" s="24">
        <f t="shared" si="5"/>
        <v>0</v>
      </c>
      <c r="G12" s="25">
        <v>0</v>
      </c>
      <c r="H12" s="26"/>
      <c r="I12" s="27">
        <f t="shared" si="3"/>
        <v>0</v>
      </c>
      <c r="J12" s="28" t="e">
        <f t="shared" si="4"/>
        <v>#DIV/0!</v>
      </c>
      <c r="K12" s="37"/>
      <c r="L12" s="38"/>
      <c r="M12" s="39"/>
      <c r="N12" s="40"/>
      <c r="O12" s="41"/>
      <c r="P12" s="42"/>
      <c r="Q12" s="60"/>
      <c r="R12" s="65"/>
    </row>
    <row r="13" spans="1:18" ht="20.100000000000001" customHeight="1" thickBot="1" x14ac:dyDescent="0.4">
      <c r="A13" s="115" t="s">
        <v>55</v>
      </c>
      <c r="B13" s="70" t="s">
        <v>50</v>
      </c>
      <c r="C13" s="116">
        <v>300</v>
      </c>
      <c r="D13" s="24"/>
      <c r="E13" s="23">
        <v>0</v>
      </c>
      <c r="F13" s="24">
        <f t="shared" si="5"/>
        <v>0</v>
      </c>
      <c r="G13" s="25">
        <v>0</v>
      </c>
      <c r="H13" s="26"/>
      <c r="I13" s="27">
        <f t="shared" si="3"/>
        <v>0</v>
      </c>
      <c r="J13" s="28" t="e">
        <f t="shared" si="4"/>
        <v>#DIV/0!</v>
      </c>
      <c r="K13" s="37"/>
      <c r="L13" s="38"/>
      <c r="M13" s="39"/>
      <c r="N13" s="40"/>
      <c r="O13" s="41"/>
      <c r="P13" s="42"/>
      <c r="Q13" s="60"/>
      <c r="R13" s="65"/>
    </row>
    <row r="14" spans="1:18" ht="20.100000000000001" customHeight="1" thickBot="1" x14ac:dyDescent="0.4">
      <c r="A14" s="115" t="s">
        <v>56</v>
      </c>
      <c r="B14" s="70" t="s">
        <v>50</v>
      </c>
      <c r="C14" s="116">
        <v>400</v>
      </c>
      <c r="D14" s="24"/>
      <c r="E14" s="23">
        <v>0</v>
      </c>
      <c r="F14" s="24">
        <f t="shared" si="5"/>
        <v>0</v>
      </c>
      <c r="G14" s="25">
        <v>0</v>
      </c>
      <c r="H14" s="26"/>
      <c r="I14" s="27">
        <f t="shared" si="3"/>
        <v>0</v>
      </c>
      <c r="J14" s="28" t="e">
        <f t="shared" si="4"/>
        <v>#DIV/0!</v>
      </c>
      <c r="K14" s="37"/>
      <c r="L14" s="38"/>
      <c r="M14" s="39"/>
      <c r="N14" s="40"/>
      <c r="O14" s="41"/>
      <c r="P14" s="42"/>
      <c r="Q14" s="60"/>
      <c r="R14" s="65"/>
    </row>
    <row r="15" spans="1:18" ht="20.100000000000001" customHeight="1" thickBot="1" x14ac:dyDescent="0.4">
      <c r="A15" s="115" t="s">
        <v>57</v>
      </c>
      <c r="B15" s="70" t="s">
        <v>50</v>
      </c>
      <c r="C15" s="116">
        <v>500</v>
      </c>
      <c r="D15" s="24"/>
      <c r="E15" s="23">
        <v>0</v>
      </c>
      <c r="F15" s="24">
        <f t="shared" si="5"/>
        <v>0</v>
      </c>
      <c r="G15" s="25">
        <v>0</v>
      </c>
      <c r="H15" s="26"/>
      <c r="I15" s="27">
        <f t="shared" si="3"/>
        <v>0</v>
      </c>
      <c r="J15" s="28" t="e">
        <f t="shared" si="4"/>
        <v>#DIV/0!</v>
      </c>
      <c r="K15" s="37"/>
      <c r="L15" s="38"/>
      <c r="M15" s="39"/>
      <c r="N15" s="40"/>
      <c r="O15" s="41"/>
      <c r="P15" s="42"/>
      <c r="Q15" s="60"/>
      <c r="R15" s="65"/>
    </row>
    <row r="16" spans="1:18" ht="20.100000000000001" customHeight="1" x14ac:dyDescent="0.35">
      <c r="A16" s="115" t="s">
        <v>58</v>
      </c>
      <c r="B16" s="70" t="s">
        <v>50</v>
      </c>
      <c r="C16" s="116">
        <v>500</v>
      </c>
      <c r="D16" s="24"/>
      <c r="E16" s="23">
        <v>0</v>
      </c>
      <c r="F16" s="24">
        <f t="shared" si="5"/>
        <v>0</v>
      </c>
      <c r="G16" s="25">
        <v>0</v>
      </c>
      <c r="H16" s="26"/>
      <c r="I16" s="27">
        <f t="shared" si="3"/>
        <v>0</v>
      </c>
      <c r="J16" s="28" t="e">
        <f t="shared" si="4"/>
        <v>#DIV/0!</v>
      </c>
      <c r="K16" s="37"/>
      <c r="L16" s="38"/>
      <c r="M16" s="39"/>
      <c r="N16" s="40"/>
      <c r="O16" s="41"/>
      <c r="P16" s="42"/>
      <c r="Q16" s="60"/>
      <c r="R16" s="65"/>
    </row>
    <row r="17" spans="1:21" ht="20.100000000000001" customHeight="1" x14ac:dyDescent="0.35">
      <c r="A17" s="72" t="s">
        <v>13</v>
      </c>
      <c r="B17" s="70" t="s">
        <v>40</v>
      </c>
      <c r="C17" s="43"/>
      <c r="D17" s="44"/>
      <c r="E17" s="43" t="s">
        <v>10</v>
      </c>
      <c r="F17" s="44"/>
      <c r="G17" s="37"/>
      <c r="H17" s="38"/>
      <c r="I17" s="45"/>
      <c r="J17" s="38"/>
      <c r="K17" s="35">
        <v>3450</v>
      </c>
      <c r="L17" s="36"/>
      <c r="M17" s="39"/>
      <c r="N17" s="40"/>
      <c r="O17" s="41"/>
      <c r="P17" s="42"/>
      <c r="Q17" s="48"/>
      <c r="R17" s="65"/>
    </row>
    <row r="18" spans="1:21" ht="20.100000000000001" customHeight="1" x14ac:dyDescent="0.35">
      <c r="A18" s="72" t="s">
        <v>11</v>
      </c>
      <c r="B18" s="70" t="s">
        <v>40</v>
      </c>
      <c r="C18" s="43"/>
      <c r="D18" s="44"/>
      <c r="E18" s="43"/>
      <c r="F18" s="44"/>
      <c r="G18" s="37"/>
      <c r="H18" s="38"/>
      <c r="I18" s="45"/>
      <c r="J18" s="38"/>
      <c r="K18" s="37"/>
      <c r="L18" s="38"/>
      <c r="M18" s="46">
        <v>3200</v>
      </c>
      <c r="N18" s="47"/>
      <c r="O18" s="41"/>
      <c r="P18" s="42"/>
      <c r="Q18" s="60"/>
      <c r="R18" s="65"/>
    </row>
    <row r="19" spans="1:21" ht="20.100000000000001" customHeight="1" thickBot="1" x14ac:dyDescent="0.4">
      <c r="A19" s="82" t="s">
        <v>12</v>
      </c>
      <c r="B19" s="83" t="s">
        <v>41</v>
      </c>
      <c r="C19" s="84"/>
      <c r="D19" s="85"/>
      <c r="E19" s="86"/>
      <c r="F19" s="85"/>
      <c r="G19" s="87"/>
      <c r="H19" s="50"/>
      <c r="I19" s="49"/>
      <c r="J19" s="50"/>
      <c r="K19" s="87"/>
      <c r="L19" s="50"/>
      <c r="M19" s="88"/>
      <c r="N19" s="89"/>
      <c r="O19" s="51">
        <v>450</v>
      </c>
      <c r="P19" s="52"/>
      <c r="Q19" s="60"/>
      <c r="R19" s="65"/>
    </row>
    <row r="20" spans="1:21" ht="20.100000000000001" customHeight="1" thickBot="1" x14ac:dyDescent="0.4">
      <c r="A20" s="117" t="s">
        <v>29</v>
      </c>
      <c r="B20" s="118"/>
      <c r="C20" s="73">
        <f>SUM(C6:C19)</f>
        <v>8300</v>
      </c>
      <c r="D20" s="74">
        <f t="shared" ref="C20:H20" si="9">SUM(D6:D19)</f>
        <v>0</v>
      </c>
      <c r="E20" s="73">
        <f>SUM(E6:E19)</f>
        <v>0</v>
      </c>
      <c r="F20" s="74">
        <f t="shared" si="9"/>
        <v>0</v>
      </c>
      <c r="G20" s="75">
        <f>SUM(G6:G19)</f>
        <v>1200</v>
      </c>
      <c r="H20" s="76">
        <f t="shared" si="9"/>
        <v>0</v>
      </c>
      <c r="I20" s="77"/>
      <c r="J20" s="78"/>
      <c r="K20" s="75">
        <f t="shared" ref="K20:P20" si="10">SUM(K6:K19)</f>
        <v>3450</v>
      </c>
      <c r="L20" s="76">
        <f t="shared" si="10"/>
        <v>0</v>
      </c>
      <c r="M20" s="108">
        <f t="shared" si="10"/>
        <v>3200</v>
      </c>
      <c r="N20" s="79">
        <f t="shared" si="10"/>
        <v>0</v>
      </c>
      <c r="O20" s="80">
        <f t="shared" si="10"/>
        <v>450</v>
      </c>
      <c r="P20" s="81">
        <f t="shared" si="10"/>
        <v>0</v>
      </c>
      <c r="Q20" s="48"/>
      <c r="R20" s="65"/>
    </row>
    <row r="21" spans="1:21" ht="20.100000000000001" customHeight="1" thickBot="1" x14ac:dyDescent="0.4">
      <c r="A21" s="62"/>
      <c r="B21" s="53"/>
      <c r="C21" s="53"/>
      <c r="D21" s="53"/>
      <c r="E21" s="53"/>
      <c r="F21" s="63"/>
      <c r="G21" s="63"/>
      <c r="H21" s="68"/>
      <c r="I21" s="68"/>
      <c r="J21" s="63"/>
      <c r="K21" s="63"/>
      <c r="L21" s="64"/>
      <c r="M21" s="64"/>
      <c r="N21" s="64"/>
      <c r="O21" s="64"/>
      <c r="P21" s="48"/>
      <c r="Q21" s="65"/>
    </row>
    <row r="22" spans="1:21" ht="20.100000000000001" customHeight="1" thickBot="1" x14ac:dyDescent="0.45">
      <c r="A22" s="103" t="s">
        <v>30</v>
      </c>
      <c r="B22" s="90"/>
      <c r="C22" s="90"/>
      <c r="D22" s="90"/>
      <c r="F22" s="155" t="s">
        <v>14</v>
      </c>
      <c r="G22" s="156"/>
      <c r="H22" s="177" t="s">
        <v>33</v>
      </c>
      <c r="I22" s="178"/>
      <c r="J22" s="179"/>
      <c r="L22" s="102" t="s">
        <v>35</v>
      </c>
      <c r="M22" s="91"/>
      <c r="N22" s="91"/>
      <c r="O22" s="91"/>
      <c r="P22" s="91"/>
      <c r="R22" s="1" t="b">
        <f>T22=U22</f>
        <v>1</v>
      </c>
      <c r="T22" s="1" t="b">
        <f>C26&lt;0</f>
        <v>0</v>
      </c>
      <c r="U22" s="1" t="b">
        <f>D26&lt;0</f>
        <v>0</v>
      </c>
    </row>
    <row r="23" spans="1:21" ht="18.75" customHeight="1" thickBot="1" x14ac:dyDescent="0.4">
      <c r="A23" s="195" t="s">
        <v>29</v>
      </c>
      <c r="B23" s="196"/>
      <c r="C23" s="93" t="s">
        <v>7</v>
      </c>
      <c r="D23" s="94" t="s">
        <v>8</v>
      </c>
      <c r="F23" s="157"/>
      <c r="G23" s="158"/>
      <c r="H23" s="180"/>
      <c r="I23" s="181"/>
      <c r="J23" s="182"/>
      <c r="L23" s="174" t="s">
        <v>38</v>
      </c>
      <c r="M23" s="174"/>
      <c r="N23" s="174"/>
      <c r="O23" s="174"/>
      <c r="P23" s="105">
        <f>IF(R22=TRUE, 1, 0)</f>
        <v>1</v>
      </c>
    </row>
    <row r="24" spans="1:21" ht="18.75" customHeight="1" x14ac:dyDescent="0.4">
      <c r="A24" s="197" t="s">
        <v>32</v>
      </c>
      <c r="B24" s="198"/>
      <c r="C24" s="95">
        <f>G20+K20</f>
        <v>4650</v>
      </c>
      <c r="D24" s="96">
        <f>H20+L20</f>
        <v>0</v>
      </c>
      <c r="F24" s="127" t="s">
        <v>15</v>
      </c>
      <c r="G24" s="128"/>
      <c r="H24" s="186"/>
      <c r="I24" s="187"/>
      <c r="J24" s="188"/>
      <c r="L24" s="175"/>
      <c r="M24" s="175"/>
      <c r="N24" s="175"/>
      <c r="O24" s="175"/>
      <c r="P24" s="107"/>
      <c r="R24" s="1" t="e">
        <f>T24=U24</f>
        <v>#DIV/0!</v>
      </c>
      <c r="T24" s="1" t="e">
        <f>H27&lt;0</f>
        <v>#DIV/0!</v>
      </c>
      <c r="U24" s="1" t="b">
        <f>D26&lt;0</f>
        <v>0</v>
      </c>
    </row>
    <row r="25" spans="1:21" ht="18.75" customHeight="1" thickBot="1" x14ac:dyDescent="0.45">
      <c r="A25" s="199" t="s">
        <v>31</v>
      </c>
      <c r="B25" s="200"/>
      <c r="C25" s="99">
        <f>M20+O20</f>
        <v>3650</v>
      </c>
      <c r="D25" s="100">
        <f>N20+P20</f>
        <v>0</v>
      </c>
      <c r="F25" s="129" t="s">
        <v>16</v>
      </c>
      <c r="G25" s="130"/>
      <c r="H25" s="189"/>
      <c r="I25" s="190"/>
      <c r="J25" s="191"/>
      <c r="L25" s="176" t="s">
        <v>36</v>
      </c>
      <c r="M25" s="176"/>
      <c r="N25" s="176"/>
      <c r="O25" s="176"/>
      <c r="P25" s="106" t="e">
        <f>IF(R24=TRUE, 1, 0)</f>
        <v>#DIV/0!</v>
      </c>
    </row>
    <row r="26" spans="1:21" ht="18.75" customHeight="1" thickBot="1" x14ac:dyDescent="0.45">
      <c r="A26" s="201" t="s">
        <v>20</v>
      </c>
      <c r="B26" s="202"/>
      <c r="C26" s="97">
        <f>C24-C25</f>
        <v>1000</v>
      </c>
      <c r="D26" s="98">
        <f>D24-D25</f>
        <v>0</v>
      </c>
      <c r="F26" s="169" t="s">
        <v>17</v>
      </c>
      <c r="G26" s="170"/>
      <c r="H26" s="192"/>
      <c r="I26" s="193"/>
      <c r="J26" s="194"/>
      <c r="L26" s="175"/>
      <c r="M26" s="175"/>
      <c r="N26" s="175"/>
      <c r="O26" s="175"/>
      <c r="P26" s="107"/>
      <c r="R26" s="1" t="e">
        <f>AND(H27&gt;=-0.02, H27&lt;=0.02)</f>
        <v>#DIV/0!</v>
      </c>
    </row>
    <row r="27" spans="1:21" ht="16.5" customHeight="1" thickBot="1" x14ac:dyDescent="0.4">
      <c r="F27" s="143" t="s">
        <v>18</v>
      </c>
      <c r="G27" s="144"/>
      <c r="H27" s="183" t="e">
        <f>AVERAGE(H24:J26)</f>
        <v>#DIV/0!</v>
      </c>
      <c r="I27" s="184"/>
      <c r="J27" s="185"/>
      <c r="L27" s="172" t="s">
        <v>37</v>
      </c>
      <c r="M27" s="172"/>
      <c r="N27" s="172"/>
      <c r="O27" s="172"/>
      <c r="P27" s="101" t="e">
        <f>IF(R26=TRUE, 1, 0)</f>
        <v>#DIV/0!</v>
      </c>
    </row>
    <row r="28" spans="1:21" ht="13.7" customHeight="1" x14ac:dyDescent="0.3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172"/>
      <c r="M28" s="172"/>
      <c r="N28" s="172"/>
      <c r="O28" s="172"/>
      <c r="P28" s="104"/>
    </row>
    <row r="29" spans="1:21" ht="13.7" customHeight="1" x14ac:dyDescent="0.3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55"/>
      <c r="M29" s="55"/>
      <c r="N29" s="56"/>
      <c r="O29" s="56"/>
      <c r="P29" s="7"/>
      <c r="Q29" s="7"/>
    </row>
    <row r="30" spans="1:21" ht="13.5" customHeight="1" thickBot="1" x14ac:dyDescent="0.4">
      <c r="A30" s="3" t="s">
        <v>19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4"/>
      <c r="M30" s="4"/>
      <c r="N30" s="3"/>
      <c r="O30" s="3"/>
    </row>
    <row r="31" spans="1:21" ht="20.100000000000001" customHeight="1" x14ac:dyDescent="0.35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3"/>
      <c r="Q31" s="66"/>
    </row>
    <row r="32" spans="1:21" ht="20.100000000000001" customHeight="1" x14ac:dyDescent="0.35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6"/>
      <c r="Q32" s="66"/>
    </row>
    <row r="33" spans="1:17" ht="20.100000000000001" customHeight="1" thickBot="1" x14ac:dyDescent="0.4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</row>
    <row r="34" spans="1:17" ht="20.100000000000001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13.15" thickBot="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20.100000000000001" customHeight="1" thickBot="1" x14ac:dyDescent="0.4">
      <c r="A36" s="140" t="s">
        <v>21</v>
      </c>
      <c r="B36" s="141"/>
      <c r="C36" s="141"/>
      <c r="D36" s="141"/>
      <c r="E36" s="141"/>
      <c r="F36" s="142"/>
      <c r="G36" s="53"/>
      <c r="H36" s="53"/>
      <c r="I36" s="53"/>
      <c r="J36" s="53"/>
      <c r="K36" s="53"/>
      <c r="L36" s="53"/>
      <c r="M36" s="53"/>
      <c r="N36" s="53"/>
      <c r="O36" s="53"/>
      <c r="P36" s="48"/>
      <c r="Q36" s="54"/>
    </row>
    <row r="37" spans="1:17" ht="19.149999999999999" customHeight="1" thickBot="1" x14ac:dyDescent="0.4">
      <c r="A37" s="5" t="s">
        <v>6</v>
      </c>
      <c r="B37" s="153" t="s">
        <v>26</v>
      </c>
      <c r="C37" s="154"/>
      <c r="D37" s="123" t="s">
        <v>25</v>
      </c>
      <c r="E37" s="125"/>
      <c r="F37" s="125"/>
      <c r="G37" s="124"/>
      <c r="H37" s="123" t="s">
        <v>22</v>
      </c>
      <c r="I37" s="124"/>
      <c r="J37" s="125" t="s">
        <v>23</v>
      </c>
      <c r="K37" s="125"/>
      <c r="L37" s="126" t="s">
        <v>3</v>
      </c>
      <c r="M37" s="126"/>
      <c r="N37" s="119" t="s">
        <v>4</v>
      </c>
      <c r="O37" s="120"/>
      <c r="P37" s="58" t="s">
        <v>24</v>
      </c>
    </row>
    <row r="38" spans="1:17" ht="18.75" customHeight="1" x14ac:dyDescent="0.35">
      <c r="A38" s="59" t="s">
        <v>27</v>
      </c>
      <c r="B38" s="151" t="s">
        <v>42</v>
      </c>
      <c r="C38" s="152"/>
      <c r="D38" s="147" t="s">
        <v>46</v>
      </c>
      <c r="E38" s="171"/>
      <c r="F38" s="171"/>
      <c r="G38" s="148"/>
      <c r="H38" s="147" t="s">
        <v>43</v>
      </c>
      <c r="I38" s="148"/>
      <c r="J38" s="149" t="s">
        <v>47</v>
      </c>
      <c r="K38" s="150"/>
      <c r="L38" s="145">
        <v>2250</v>
      </c>
      <c r="M38" s="146"/>
      <c r="N38" s="121">
        <v>3200</v>
      </c>
      <c r="O38" s="122"/>
      <c r="P38" s="57">
        <f t="shared" ref="P38" si="11">L38-N38</f>
        <v>-950</v>
      </c>
    </row>
    <row r="39" spans="1:17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35">
      <c r="L579" s="2"/>
      <c r="M579" s="2"/>
      <c r="N579" s="2"/>
      <c r="O579" s="2"/>
    </row>
    <row r="580" spans="1:15" x14ac:dyDescent="0.35">
      <c r="L580" s="2"/>
      <c r="M580" s="2"/>
      <c r="N580" s="2"/>
      <c r="O580" s="2"/>
    </row>
    <row r="581" spans="1:15" x14ac:dyDescent="0.35">
      <c r="L581" s="2"/>
      <c r="M581" s="2"/>
      <c r="N581" s="2"/>
      <c r="O581" s="2"/>
    </row>
    <row r="582" spans="1:15" x14ac:dyDescent="0.35">
      <c r="L582" s="2"/>
      <c r="M582" s="2"/>
      <c r="N582" s="2"/>
      <c r="O582" s="2"/>
    </row>
    <row r="583" spans="1:15" x14ac:dyDescent="0.35">
      <c r="L583" s="2"/>
      <c r="M583" s="2"/>
      <c r="N583" s="2"/>
      <c r="O583" s="2"/>
    </row>
    <row r="584" spans="1:15" x14ac:dyDescent="0.35">
      <c r="L584" s="2"/>
      <c r="M584" s="2"/>
      <c r="N584" s="2"/>
      <c r="O584" s="2"/>
    </row>
    <row r="585" spans="1:15" x14ac:dyDescent="0.35">
      <c r="L585" s="2"/>
      <c r="M585" s="2"/>
      <c r="N585" s="2"/>
      <c r="O585" s="2"/>
    </row>
    <row r="586" spans="1:15" x14ac:dyDescent="0.35">
      <c r="L586" s="2"/>
      <c r="M586" s="2"/>
      <c r="N586" s="2"/>
      <c r="O586" s="2"/>
    </row>
    <row r="587" spans="1:15" x14ac:dyDescent="0.35">
      <c r="L587" s="2"/>
      <c r="M587" s="2"/>
      <c r="N587" s="2"/>
      <c r="O587" s="2"/>
    </row>
    <row r="588" spans="1:15" x14ac:dyDescent="0.35">
      <c r="L588" s="2"/>
      <c r="M588" s="2"/>
      <c r="N588" s="2"/>
      <c r="O588" s="2"/>
    </row>
  </sheetData>
  <mergeCells count="40">
    <mergeCell ref="F26:G26"/>
    <mergeCell ref="D37:G37"/>
    <mergeCell ref="D38:G38"/>
    <mergeCell ref="L27:O28"/>
    <mergeCell ref="A2:P2"/>
    <mergeCell ref="L23:O24"/>
    <mergeCell ref="L25:O26"/>
    <mergeCell ref="H22:J23"/>
    <mergeCell ref="H27:J27"/>
    <mergeCell ref="H24:J24"/>
    <mergeCell ref="H25:J25"/>
    <mergeCell ref="H26:J26"/>
    <mergeCell ref="A23:B23"/>
    <mergeCell ref="A24:B24"/>
    <mergeCell ref="A25:B25"/>
    <mergeCell ref="A26:B26"/>
    <mergeCell ref="F22:G23"/>
    <mergeCell ref="I4:J4"/>
    <mergeCell ref="C4:D4"/>
    <mergeCell ref="O4:P4"/>
    <mergeCell ref="K4:L4"/>
    <mergeCell ref="G4:H4"/>
    <mergeCell ref="E4:F4"/>
    <mergeCell ref="M4:N4"/>
    <mergeCell ref="A20:B20"/>
    <mergeCell ref="N37:O37"/>
    <mergeCell ref="N38:O38"/>
    <mergeCell ref="H37:I37"/>
    <mergeCell ref="J37:K37"/>
    <mergeCell ref="L37:M37"/>
    <mergeCell ref="F24:G24"/>
    <mergeCell ref="F25:G25"/>
    <mergeCell ref="A31:P33"/>
    <mergeCell ref="A36:F36"/>
    <mergeCell ref="F27:G27"/>
    <mergeCell ref="L38:M38"/>
    <mergeCell ref="H38:I38"/>
    <mergeCell ref="J38:K38"/>
    <mergeCell ref="B38:C38"/>
    <mergeCell ref="B37:C37"/>
  </mergeCells>
  <phoneticPr fontId="19" type="noConversion"/>
  <conditionalFormatting sqref="R22:R26">
    <cfRule type="expression" priority="6">
      <formula>TRUE</formula>
    </cfRule>
  </conditionalFormatting>
  <conditionalFormatting sqref="P22">
    <cfRule type="expression" priority="11">
      <formula>$R$22:$R$26=TRUE</formula>
    </cfRule>
  </conditionalFormatting>
  <conditionalFormatting sqref="P23 P25 P2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R22:R26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2023-01-08T14:13:52Z</dcterms:modified>
</cp:coreProperties>
</file>