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548 Folsom, CA/!FOLDER TEMPLATE/2 PROJECT DOCUMENTS/"/>
    </mc:Choice>
  </mc:AlternateContent>
  <xr:revisionPtr revIDLastSave="83" documentId="13_ncr:1_{EB8C3A1E-E5DA-4C21-88D5-0193A5B56878}" xr6:coauthVersionLast="47" xr6:coauthVersionMax="47" xr10:uidLastSave="{5EB8AF31-96EA-4553-992A-7EC5238C7C49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9" i="1"/>
  <c r="J9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8" i="1"/>
  <c r="J6" i="1"/>
  <c r="I8" i="1"/>
  <c r="I6" i="1"/>
  <c r="U15" i="1" l="1"/>
  <c r="R15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<sst xmlns="http://schemas.openxmlformats.org/spreadsheetml/2006/main" count="82" uniqueCount="51">
  <si>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</si>
  <si>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</si>
  <si>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</si>
  <si>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</si>
  <si>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</si>
  <si>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</si>
  <si>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</si>
  <si>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</si>
  <si>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</si>
  <si>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</si>
  <si>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</si>
  <si>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</si>
  <si>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</si>
  <si>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</si>
  <si>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</si>
  <si>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</si>
  <si>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</si>
  <si>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</si>
  <si>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</si>
  <si>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</si>
  <si>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</si>
  <si>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</si>
  <si>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</si>
  <si>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</si>
  <si>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</si>
  <si>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</si>
  <si>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</si>
  <si>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</si>
  <si>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</si>
  <si>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</si>
  <si>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</si>
  <si>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</si>
  <si>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</si>
  <si>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</si>
  <si>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</si>
  <si>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</si>
  <si>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</si>
  <si>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</si>
  <si>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</si>
  <si>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</si>
  <si>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</si>
  <si>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</si>
  <si>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RTU-2</t>
  </si>
  <si>
    <t>RTU-3</t>
  </si>
  <si>
    <t>EF-3</t>
  </si>
  <si>
    <t>DINING</t>
  </si>
  <si>
    <t>KITCHEN</t>
  </si>
  <si>
    <t>MANAGERS OFFICE</t>
  </si>
  <si>
    <t>GRILL HD</t>
  </si>
  <si>
    <t>FRY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</si>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</sst>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H11" sqref="H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210" t="s">
        <v>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4" t="s">
        <v>1</v>
      </c>
      <c r="F4" s="173"/>
      <c r="G4" s="187" t="s">
        <v>2</v>
      </c>
      <c r="H4" s="188"/>
      <c r="I4" s="179" t="s">
        <v>24</v>
      </c>
      <c r="J4" s="180"/>
      <c r="K4" s="185" t="s">
        <v>3</v>
      </c>
      <c r="L4" s="186"/>
      <c r="M4" s="183" t="s">
        <v>4</v>
      </c>
      <c r="N4" s="184"/>
      <c r="O4" s="183" t="s">
        <v>35</v>
      </c>
      <c r="P4" s="184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thickBot="1" x14ac:dyDescent="0.25">
      <c r="A6" s="76" t="s">
        <v>23</v>
      </c>
      <c r="B6" s="74" t="s">
        <v>45</v>
      </c>
      <c r="C6" s="23">
        <v>3900</v>
      </c>
      <c r="D6" s="24"/>
      <c r="E6" s="23">
        <f t="shared" ref="E6:F8" si="0">C6-G6</f>
        <v>2300</v>
      </c>
      <c r="F6" s="24">
        <f t="shared" si="0"/>
        <v>0</v>
      </c>
      <c r="G6" s="25">
        <v>1600</v>
      </c>
      <c r="H6" s="26"/>
      <c r="I6" s="27">
        <f>G6/C6</f>
        <v>0.41025641025641024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thickBot="1" x14ac:dyDescent="0.25">
      <c r="A7" s="76" t="s">
        <v>42</v>
      </c>
      <c r="B7" s="126" t="s">
        <v>46</v>
      </c>
      <c r="C7" s="127">
        <v>2600</v>
      </c>
      <c r="D7" s="128"/>
      <c r="E7" s="127"/>
      <c r="F7" s="128"/>
      <c r="G7" s="129">
        <v>700</v>
      </c>
      <c r="H7" s="130"/>
      <c r="I7" s="131"/>
      <c r="J7" s="132"/>
      <c r="K7" s="133"/>
      <c r="L7" s="134"/>
      <c r="M7" s="135"/>
      <c r="N7" s="136"/>
      <c r="O7" s="137"/>
      <c r="P7" s="138"/>
      <c r="Q7" s="72"/>
      <c r="R7" s="70"/>
    </row>
    <row r="8" spans="1:21" ht="20.100000000000001" customHeight="1" x14ac:dyDescent="0.2">
      <c r="A8" s="76" t="s">
        <v>43</v>
      </c>
      <c r="B8" s="75" t="s">
        <v>46</v>
      </c>
      <c r="C8" s="35">
        <v>2600</v>
      </c>
      <c r="D8" s="36"/>
      <c r="E8" s="35">
        <f t="shared" si="0"/>
        <v>1900</v>
      </c>
      <c r="F8" s="36">
        <f t="shared" si="0"/>
        <v>0</v>
      </c>
      <c r="G8" s="37">
        <v>700</v>
      </c>
      <c r="H8" s="38"/>
      <c r="I8" s="39">
        <f t="shared" ref="I8:J8" si="1">G8/C8</f>
        <v>0.26923076923076922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47</v>
      </c>
      <c r="C9" s="47"/>
      <c r="D9" s="48"/>
      <c r="E9" s="47"/>
      <c r="F9" s="48"/>
      <c r="G9" s="37">
        <v>40</v>
      </c>
      <c r="H9" s="38"/>
      <c r="I9" s="39" t="e">
        <f t="shared" ref="I9" si="2">G9/C9</f>
        <v>#DIV/0!</v>
      </c>
      <c r="J9" s="40" t="e">
        <f t="shared" ref="J9" si="3">H9/D9</f>
        <v>#DIV/0!</v>
      </c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">
      <c r="A10" s="77" t="s">
        <v>40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41</v>
      </c>
      <c r="B11" s="75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1200</v>
      </c>
      <c r="N11" s="51"/>
      <c r="O11" s="45"/>
      <c r="P11" s="46"/>
      <c r="Q11" s="65"/>
      <c r="R11" s="70"/>
    </row>
    <row r="12" spans="1:21" ht="20.100000000000001" customHeight="1" thickBot="1" x14ac:dyDescent="0.25">
      <c r="A12" s="87" t="s">
        <v>44</v>
      </c>
      <c r="B12" s="88" t="s">
        <v>50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450</v>
      </c>
      <c r="P12" s="56"/>
      <c r="Q12" s="65"/>
      <c r="R12" s="70"/>
    </row>
    <row r="13" spans="1:21" ht="20.100000000000001" customHeight="1" thickBot="1" x14ac:dyDescent="0.25">
      <c r="A13" s="145" t="s">
        <v>25</v>
      </c>
      <c r="B13" s="146"/>
      <c r="C13" s="78">
        <f t="shared" ref="C13:H13" si="4">SUM(C6:C12)</f>
        <v>9100</v>
      </c>
      <c r="D13" s="79">
        <f t="shared" si="4"/>
        <v>0</v>
      </c>
      <c r="E13" s="78">
        <f t="shared" si="4"/>
        <v>4200</v>
      </c>
      <c r="F13" s="79">
        <f t="shared" si="4"/>
        <v>0</v>
      </c>
      <c r="G13" s="80">
        <f t="shared" si="4"/>
        <v>3040</v>
      </c>
      <c r="H13" s="81">
        <f t="shared" si="4"/>
        <v>0</v>
      </c>
      <c r="I13" s="82"/>
      <c r="J13" s="83"/>
      <c r="K13" s="80">
        <f t="shared" ref="K13:P13" si="5">SUM(K6:K12)</f>
        <v>0</v>
      </c>
      <c r="L13" s="81">
        <f t="shared" si="5"/>
        <v>0</v>
      </c>
      <c r="M13" s="113">
        <f t="shared" si="5"/>
        <v>2060</v>
      </c>
      <c r="N13" s="84">
        <f t="shared" si="5"/>
        <v>0</v>
      </c>
      <c r="O13" s="85">
        <f t="shared" si="5"/>
        <v>450</v>
      </c>
      <c r="P13" s="86">
        <f t="shared" si="5"/>
        <v>0</v>
      </c>
      <c r="Q13" s="52"/>
      <c r="R13" s="70"/>
    </row>
    <row r="14" spans="1:21" ht="20.100000000000001" customHeight="1" thickBot="1" x14ac:dyDescent="0.25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25">
      <c r="A15" s="108" t="s">
        <v>26</v>
      </c>
      <c r="B15" s="95"/>
      <c r="C15" s="95"/>
      <c r="D15" s="95"/>
      <c r="F15" s="238" t="s">
        <v>10</v>
      </c>
      <c r="G15" s="239"/>
      <c r="H15" s="214" t="s">
        <v>29</v>
      </c>
      <c r="I15" s="215"/>
      <c r="J15" s="216"/>
      <c r="L15" s="107" t="s">
        <v>31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67" t="s">
        <v>25</v>
      </c>
      <c r="B16" s="168"/>
      <c r="C16" s="98" t="s">
        <v>7</v>
      </c>
      <c r="D16" s="99" t="s">
        <v>8</v>
      </c>
      <c r="F16" s="240"/>
      <c r="G16" s="241"/>
      <c r="H16" s="217"/>
      <c r="I16" s="218"/>
      <c r="J16" s="219"/>
      <c r="L16" s="211" t="s">
        <v>34</v>
      </c>
      <c r="M16" s="211"/>
      <c r="N16" s="211"/>
      <c r="O16" s="211"/>
      <c r="P16" s="110">
        <f>IF(R15=TRUE, 1, 0)</f>
        <v>1</v>
      </c>
    </row>
    <row r="17" spans="1:21" ht="18.75" customHeight="1" x14ac:dyDescent="0.2">
      <c r="A17" s="232" t="s">
        <v>28</v>
      </c>
      <c r="B17" s="233"/>
      <c r="C17" s="100">
        <f>G13+K13</f>
        <v>3040</v>
      </c>
      <c r="D17" s="101">
        <f>H13+L13</f>
        <v>0</v>
      </c>
      <c r="F17" s="149" t="s">
        <v>11</v>
      </c>
      <c r="G17" s="150"/>
      <c r="H17" s="223"/>
      <c r="I17" s="224"/>
      <c r="J17" s="225"/>
      <c r="L17" s="212"/>
      <c r="M17" s="212"/>
      <c r="N17" s="212"/>
      <c r="O17" s="212"/>
      <c r="P17" s="11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34" t="s">
        <v>27</v>
      </c>
      <c r="B18" s="235"/>
      <c r="C18" s="104">
        <f>M13+O13</f>
        <v>2510</v>
      </c>
      <c r="D18" s="105">
        <f>N13+P13</f>
        <v>0</v>
      </c>
      <c r="F18" s="151" t="s">
        <v>12</v>
      </c>
      <c r="G18" s="152"/>
      <c r="H18" s="226"/>
      <c r="I18" s="227"/>
      <c r="J18" s="228"/>
      <c r="L18" s="213" t="s">
        <v>32</v>
      </c>
      <c r="M18" s="213"/>
      <c r="N18" s="213"/>
      <c r="O18" s="213"/>
      <c r="P18" s="111" t="e">
        <f>IF(R17=TRUE, 1, 0)</f>
        <v>#DIV/0!</v>
      </c>
    </row>
    <row r="19" spans="1:21" ht="18.75" customHeight="1" thickBot="1" x14ac:dyDescent="0.3">
      <c r="A19" s="236" t="s">
        <v>15</v>
      </c>
      <c r="B19" s="237"/>
      <c r="C19" s="102">
        <f>C17-C18</f>
        <v>530</v>
      </c>
      <c r="D19" s="103">
        <f>D17-D18</f>
        <v>0</v>
      </c>
      <c r="F19" s="242" t="s">
        <v>13</v>
      </c>
      <c r="G19" s="243"/>
      <c r="H19" s="229"/>
      <c r="I19" s="230"/>
      <c r="J19" s="231"/>
      <c r="L19" s="212"/>
      <c r="M19" s="212"/>
      <c r="N19" s="212"/>
      <c r="O19" s="212"/>
      <c r="P19" s="112"/>
      <c r="R19" s="1" t="e">
        <f>AND(H20&gt;=-0.02, H20&lt;=0.02)</f>
        <v>#DIV/0!</v>
      </c>
    </row>
    <row r="20" spans="1:21" ht="16.5" customHeight="1" thickBot="1" x14ac:dyDescent="0.25">
      <c r="F20" s="165" t="s">
        <v>14</v>
      </c>
      <c r="G20" s="166"/>
      <c r="H20" s="220" t="e">
        <f>AVERAGE(H17:J19)</f>
        <v>#DIV/0!</v>
      </c>
      <c r="I20" s="221"/>
      <c r="J20" s="222"/>
      <c r="L20" s="209" t="s">
        <v>33</v>
      </c>
      <c r="M20" s="209"/>
      <c r="N20" s="209"/>
      <c r="O20" s="209"/>
      <c r="P20" s="106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209"/>
      <c r="M21" s="209"/>
      <c r="N21" s="209"/>
      <c r="O21" s="209"/>
      <c r="P21" s="109"/>
    </row>
    <row r="22" spans="1:21" ht="31.9" customHeight="1" thickBot="1" x14ac:dyDescent="0.25">
      <c r="A22" s="108" t="s">
        <v>36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" customHeight="1" thickBot="1" x14ac:dyDescent="0.25">
      <c r="A23" s="167" t="s">
        <v>25</v>
      </c>
      <c r="B23" s="168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899999999999999" customHeight="1" x14ac:dyDescent="0.2">
      <c r="A24" s="139" t="s">
        <v>37</v>
      </c>
      <c r="B24" s="140"/>
      <c r="C24" s="100">
        <f>G7+G8+G9</f>
        <v>1440</v>
      </c>
      <c r="D24" s="101">
        <f>H7+H8+H9</f>
        <v>0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00000000000001" customHeight="1" thickBot="1" x14ac:dyDescent="0.25">
      <c r="A25" s="141" t="s">
        <v>38</v>
      </c>
      <c r="B25" s="142"/>
      <c r="C25" s="104">
        <f>M10+M11</f>
        <v>2060</v>
      </c>
      <c r="D25" s="105">
        <f>N10+N11</f>
        <v>0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00000000000001" customHeight="1" thickBot="1" x14ac:dyDescent="0.3">
      <c r="A26" s="143" t="s">
        <v>15</v>
      </c>
      <c r="B26" s="144"/>
      <c r="C26" s="121">
        <f>C24-C25</f>
        <v>-620</v>
      </c>
      <c r="D26" s="12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2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15" customHeight="1" thickBot="1" x14ac:dyDescent="0.3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  <c r="Q29" s="71"/>
    </row>
    <row r="30" spans="1:21" ht="20.100000000000001" customHeight="1" x14ac:dyDescent="0.2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71"/>
    </row>
    <row r="31" spans="1:21" ht="20.100000000000001" customHeight="1" thickBot="1" x14ac:dyDescent="0.25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62" t="s">
        <v>16</v>
      </c>
      <c r="B34" s="163"/>
      <c r="C34" s="163"/>
      <c r="D34" s="163"/>
      <c r="E34" s="163"/>
      <c r="F34" s="164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 x14ac:dyDescent="0.25">
      <c r="A35" s="5" t="s">
        <v>6</v>
      </c>
      <c r="B35" s="202" t="s">
        <v>21</v>
      </c>
      <c r="C35" s="203"/>
      <c r="D35" s="173" t="s">
        <v>20</v>
      </c>
      <c r="E35" s="175"/>
      <c r="F35" s="175"/>
      <c r="G35" s="174"/>
      <c r="H35" s="173" t="s">
        <v>17</v>
      </c>
      <c r="I35" s="174"/>
      <c r="J35" s="175" t="s">
        <v>18</v>
      </c>
      <c r="K35" s="175"/>
      <c r="L35" s="176" t="s">
        <v>3</v>
      </c>
      <c r="M35" s="176"/>
      <c r="N35" s="169" t="s">
        <v>4</v>
      </c>
      <c r="O35" s="170"/>
      <c r="P35" s="62" t="s">
        <v>19</v>
      </c>
    </row>
    <row r="36" spans="1:17" ht="18.75" customHeight="1" thickBot="1" x14ac:dyDescent="0.25">
      <c r="A36" s="63" t="s">
        <v>22</v>
      </c>
      <c r="B36" s="200"/>
      <c r="C36" s="201"/>
      <c r="D36" s="192"/>
      <c r="E36" s="206"/>
      <c r="F36" s="206"/>
      <c r="G36" s="193"/>
      <c r="H36" s="192"/>
      <c r="I36" s="193"/>
      <c r="J36" s="194"/>
      <c r="K36" s="195"/>
      <c r="L36" s="190"/>
      <c r="M36" s="191"/>
      <c r="N36" s="171"/>
      <c r="O36" s="172"/>
      <c r="P36" s="61">
        <f t="shared" ref="P36:P44" si="6">L36-N36</f>
        <v>0</v>
      </c>
    </row>
    <row r="37" spans="1:17" ht="18.75" customHeight="1" thickBot="1" x14ac:dyDescent="0.25">
      <c r="A37" s="64" t="s">
        <v>22</v>
      </c>
      <c r="B37" s="199"/>
      <c r="C37" s="199"/>
      <c r="D37" s="177"/>
      <c r="E37" s="198"/>
      <c r="F37" s="198"/>
      <c r="G37" s="178"/>
      <c r="H37" s="177"/>
      <c r="I37" s="178"/>
      <c r="J37" s="147"/>
      <c r="K37" s="148"/>
      <c r="L37" s="190"/>
      <c r="M37" s="191"/>
      <c r="N37" s="171"/>
      <c r="O37" s="172"/>
      <c r="P37" s="61">
        <f t="shared" si="6"/>
        <v>0</v>
      </c>
    </row>
    <row r="38" spans="1:17" ht="19.149999999999999" customHeight="1" thickBot="1" x14ac:dyDescent="0.25">
      <c r="A38" s="64" t="s">
        <v>22</v>
      </c>
      <c r="B38" s="204"/>
      <c r="C38" s="205"/>
      <c r="D38" s="177"/>
      <c r="E38" s="198"/>
      <c r="F38" s="198"/>
      <c r="G38" s="178"/>
      <c r="H38" s="177"/>
      <c r="I38" s="178"/>
      <c r="J38" s="177"/>
      <c r="K38" s="189"/>
      <c r="L38" s="196"/>
      <c r="M38" s="197"/>
      <c r="N38" s="207"/>
      <c r="O38" s="208"/>
      <c r="P38" s="61">
        <f t="shared" si="6"/>
        <v>0</v>
      </c>
    </row>
    <row r="39" spans="1:17" ht="19.5" customHeight="1" thickBot="1" x14ac:dyDescent="0.25">
      <c r="A39" s="63" t="s">
        <v>22</v>
      </c>
      <c r="B39" s="244"/>
      <c r="C39" s="245"/>
      <c r="D39" s="204"/>
      <c r="E39" s="246"/>
      <c r="F39" s="246"/>
      <c r="G39" s="205"/>
      <c r="H39" s="204"/>
      <c r="I39" s="205"/>
      <c r="J39" s="204"/>
      <c r="K39" s="205"/>
      <c r="L39" s="196"/>
      <c r="M39" s="197"/>
      <c r="N39" s="207"/>
      <c r="O39" s="208"/>
      <c r="P39" s="61">
        <f t="shared" si="6"/>
        <v>0</v>
      </c>
    </row>
    <row r="40" spans="1:17" ht="19.5" customHeight="1" thickBot="1" x14ac:dyDescent="0.25">
      <c r="A40" s="64" t="s">
        <v>22</v>
      </c>
      <c r="B40" s="204"/>
      <c r="C40" s="205"/>
      <c r="D40" s="177"/>
      <c r="E40" s="198"/>
      <c r="F40" s="198"/>
      <c r="G40" s="178"/>
      <c r="H40" s="177"/>
      <c r="I40" s="178"/>
      <c r="J40" s="177"/>
      <c r="K40" s="178"/>
      <c r="L40" s="196"/>
      <c r="M40" s="197"/>
      <c r="N40" s="207"/>
      <c r="O40" s="208"/>
      <c r="P40" s="61">
        <f t="shared" si="6"/>
        <v>0</v>
      </c>
    </row>
    <row r="41" spans="1:17" ht="19.5" customHeight="1" thickBot="1" x14ac:dyDescent="0.25">
      <c r="A41" s="64" t="s">
        <v>22</v>
      </c>
      <c r="B41" s="204"/>
      <c r="C41" s="205"/>
      <c r="D41" s="177"/>
      <c r="E41" s="198"/>
      <c r="F41" s="198"/>
      <c r="G41" s="178"/>
      <c r="H41" s="177"/>
      <c r="I41" s="178"/>
      <c r="J41" s="177"/>
      <c r="K41" s="178"/>
      <c r="L41" s="196"/>
      <c r="M41" s="197"/>
      <c r="N41" s="207"/>
      <c r="O41" s="208"/>
      <c r="P41" s="61">
        <f t="shared" si="6"/>
        <v>0</v>
      </c>
    </row>
    <row r="42" spans="1:17" ht="19.5" customHeight="1" thickBot="1" x14ac:dyDescent="0.25">
      <c r="A42" s="63" t="s">
        <v>22</v>
      </c>
      <c r="B42" s="244"/>
      <c r="C42" s="245"/>
      <c r="D42" s="204"/>
      <c r="E42" s="246"/>
      <c r="F42" s="246"/>
      <c r="G42" s="205"/>
      <c r="H42" s="204"/>
      <c r="I42" s="205"/>
      <c r="J42" s="204"/>
      <c r="K42" s="205"/>
      <c r="L42" s="196"/>
      <c r="M42" s="197"/>
      <c r="N42" s="207"/>
      <c r="O42" s="208"/>
      <c r="P42" s="61">
        <f t="shared" si="6"/>
        <v>0</v>
      </c>
    </row>
    <row r="43" spans="1:17" ht="19.5" customHeight="1" thickBot="1" x14ac:dyDescent="0.25">
      <c r="A43" s="64" t="s">
        <v>22</v>
      </c>
      <c r="B43" s="204"/>
      <c r="C43" s="205"/>
      <c r="D43" s="177"/>
      <c r="E43" s="198"/>
      <c r="F43" s="198"/>
      <c r="G43" s="178"/>
      <c r="H43" s="177"/>
      <c r="I43" s="178"/>
      <c r="J43" s="177"/>
      <c r="K43" s="178"/>
      <c r="L43" s="196"/>
      <c r="M43" s="197"/>
      <c r="N43" s="207"/>
      <c r="O43" s="208"/>
      <c r="P43" s="61">
        <f t="shared" si="6"/>
        <v>0</v>
      </c>
    </row>
    <row r="44" spans="1:17" ht="18.75" customHeight="1" x14ac:dyDescent="0.2">
      <c r="A44" s="64" t="s">
        <v>22</v>
      </c>
      <c r="B44" s="204"/>
      <c r="C44" s="205"/>
      <c r="D44" s="177"/>
      <c r="E44" s="198"/>
      <c r="F44" s="198"/>
      <c r="G44" s="178"/>
      <c r="H44" s="177"/>
      <c r="I44" s="178"/>
      <c r="J44" s="177"/>
      <c r="K44" s="178"/>
      <c r="L44" s="196"/>
      <c r="M44" s="197"/>
      <c r="N44" s="207"/>
      <c r="O44" s="208"/>
      <c r="P44" s="61">
        <f t="shared" si="6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85E81-71F0-4A7E-A2A1-1F422DFC9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2024-10-09T20:15:24Z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