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14-808 EATON, OH/"/>
    </mc:Choice>
  </mc:AlternateContent>
  <xr:revisionPtr revIDLastSave="286" documentId="13_ncr:1_{B888774D-3C83-41B9-8B1C-1CD895A9BF91}" xr6:coauthVersionLast="47" xr6:coauthVersionMax="47" xr10:uidLastSave="{577D7FEC-FB54-46DC-8284-4440A08C8D21}"/>
  <bookViews>
    <workbookView xWindow="-577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P56" i="1"/>
  <c r="P57" i="1"/>
  <c r="P58" i="1"/>
  <c r="P59" i="1"/>
  <c r="P60" i="1"/>
  <c r="P61" i="1"/>
  <c r="P35" i="1" l="1"/>
  <c r="O35" i="1"/>
  <c r="N35" i="1"/>
  <c r="M35" i="1"/>
  <c r="L35" i="1"/>
  <c r="K35" i="1"/>
  <c r="H35" i="1"/>
  <c r="G35" i="1"/>
  <c r="D35" i="1"/>
  <c r="C35" i="1"/>
  <c r="H42" i="1" l="1"/>
  <c r="P55" i="1"/>
  <c r="P54" i="1"/>
  <c r="P53" i="1"/>
  <c r="T39" i="1" l="1"/>
  <c r="R41" i="1"/>
  <c r="P42" i="1" s="1"/>
  <c r="D40" i="1" l="1"/>
  <c r="C40" i="1"/>
  <c r="D39" i="1"/>
  <c r="C39" i="1"/>
  <c r="C41" i="1" l="1"/>
  <c r="T37" i="1" s="1"/>
  <c r="D41" i="1"/>
  <c r="U39" i="1" s="1"/>
  <c r="R39" i="1" s="1"/>
  <c r="J22" i="1"/>
  <c r="J6" i="1"/>
  <c r="I22" i="1"/>
  <c r="I6" i="1"/>
  <c r="U37" i="1" l="1"/>
  <c r="R37" i="1" s="1"/>
  <c r="P38" i="1" s="1"/>
  <c r="P40" i="1"/>
  <c r="F22" i="1"/>
  <c r="E22" i="1"/>
  <c r="F6" i="1"/>
  <c r="E35" i="1" l="1"/>
  <c r="F35" i="1"/>
</calcChain>
</file>

<file path=xl/sharedStrings.xml><?xml version="1.0" encoding="utf-8"?>
<sst xmlns="http://schemas.openxmlformats.org/spreadsheetml/2006/main" count="120" uniqueCount="82">
  <si>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</si>
  <si>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</si>
  <si>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</si>
  <si>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</si>
  <si>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</si>
  <si>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</si>
  <si>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</si>
  <si>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</si>
  <si>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</si>
  <si>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</si>
  <si>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</si>
  <si>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</si>
  <si>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</si>
  <si>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</si>
  <si>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</si>
  <si>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</si>
  <si>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</si>
  <si>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</si>
  <si>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</si>
  <si>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</si>
  <si>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</si>
  <si>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</si>
  <si>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</si>
  <si>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</si>
  <si>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</si>
  <si>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</si>
  <si>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</si>
  <si>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</si>
  <si>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</si>
  <si>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</si>
  <si>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</si>
  <si>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</si>
  <si>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</si>
  <si>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</si>
  <si>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</si>
  <si>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</si>
  <si>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</si>
  <si>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</si>
  <si>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RTU-3</t>
  </si>
  <si>
    <t>RTU-4</t>
  </si>
  <si>
    <t>RTU-5</t>
  </si>
  <si>
    <t>RTU-6</t>
  </si>
  <si>
    <t>RTU-13</t>
  </si>
  <si>
    <t>RTU-14</t>
  </si>
  <si>
    <t>RTU-16</t>
  </si>
  <si>
    <t>RTU-17</t>
  </si>
  <si>
    <t>RTU-18</t>
  </si>
  <si>
    <t>RTU-20</t>
  </si>
  <si>
    <t>RTU-21</t>
  </si>
  <si>
    <t>RTU-23</t>
  </si>
  <si>
    <t>RTU-24</t>
  </si>
  <si>
    <t>DOAS-1</t>
  </si>
  <si>
    <t>DOAS-2</t>
  </si>
  <si>
    <t>EF-K1</t>
  </si>
  <si>
    <t>EF-C1</t>
  </si>
  <si>
    <t>EF-E1</t>
  </si>
  <si>
    <t>EF-E2</t>
  </si>
  <si>
    <t>EF-G1</t>
  </si>
  <si>
    <t>EF-G2</t>
  </si>
  <si>
    <t>EF-M2</t>
  </si>
  <si>
    <t>EF-R1</t>
  </si>
  <si>
    <t>EF-R2</t>
  </si>
  <si>
    <t>EF-R3</t>
  </si>
  <si>
    <t>EF-S1</t>
  </si>
  <si>
    <t>EF-S2</t>
  </si>
  <si>
    <t>DOCK</t>
  </si>
  <si>
    <t>CART CORRAL</t>
  </si>
  <si>
    <t>DELI</t>
  </si>
  <si>
    <t>BAKERY</t>
  </si>
  <si>
    <t>SPRAY DOWN</t>
  </si>
  <si>
    <t xml:space="preserve">HOOD </t>
  </si>
  <si>
    <t>ELECTRICAL</t>
  </si>
  <si>
    <t>RESTROOMS</t>
  </si>
  <si>
    <t>SUSHI PREP</t>
  </si>
  <si>
    <t>BAKERY PREP</t>
  </si>
  <si>
    <t xml:space="preserve">FAMILY </t>
  </si>
  <si>
    <t>SALES FLOOR</t>
  </si>
  <si>
    <t>PHARMARCY</t>
  </si>
  <si>
    <t>CHECKOUT</t>
  </si>
  <si>
    <t>BACKROOM</t>
  </si>
  <si>
    <t>EMPLOYEE AREA</t>
  </si>
  <si>
    <t>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</si>
</sst>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17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0017F0"/>
      <color rgb="FF002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702832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1"/>
  <sheetViews>
    <sheetView showGridLines="0" tabSelected="1" view="pageBreakPreview" topLeftCell="A5" zoomScale="80" zoomScaleNormal="55" zoomScaleSheetLayoutView="80" workbookViewId="0">
      <selection activeCell="C26" sqref="C26"/>
    </sheetView>
  </sheetViews>
  <sheetFormatPr defaultColWidth="9.1796875" defaultRowHeight="12.5" x14ac:dyDescent="0.25"/>
  <cols>
    <col min="1" max="1" width="10.54296875" style="1" customWidth="1"/>
    <col min="2" max="2" width="15.179687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18" ht="9.75" customHeight="1" thickBot="1" x14ac:dyDescent="0.45">
      <c r="A3" s="82"/>
    </row>
    <row r="4" spans="1:18" ht="20.149999999999999" customHeight="1" thickBot="1" x14ac:dyDescent="0.3">
      <c r="A4" s="6"/>
      <c r="B4" s="8" t="s">
        <v>1</v>
      </c>
      <c r="C4" s="152" t="s">
        <v>2</v>
      </c>
      <c r="D4" s="153"/>
      <c r="E4" s="127" t="s">
        <v>3</v>
      </c>
      <c r="F4" s="126"/>
      <c r="G4" s="158" t="s">
        <v>4</v>
      </c>
      <c r="H4" s="159"/>
      <c r="I4" s="150" t="s">
        <v>5</v>
      </c>
      <c r="J4" s="151"/>
      <c r="K4" s="156" t="s">
        <v>6</v>
      </c>
      <c r="L4" s="157"/>
      <c r="M4" s="154" t="s">
        <v>7</v>
      </c>
      <c r="N4" s="155"/>
      <c r="O4" s="154" t="s">
        <v>8</v>
      </c>
      <c r="P4" s="155"/>
      <c r="Q4" s="7"/>
      <c r="R4" s="59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9"/>
    </row>
    <row r="6" spans="1:18" ht="20.149999999999999" customHeight="1" x14ac:dyDescent="0.25">
      <c r="A6" s="69" t="s">
        <v>13</v>
      </c>
      <c r="B6" s="67" t="s">
        <v>76</v>
      </c>
      <c r="C6" s="23">
        <v>3200</v>
      </c>
      <c r="D6" s="24"/>
      <c r="E6" s="23">
        <f t="shared" ref="E6:E21" si="0">C6-G6</f>
        <v>3200</v>
      </c>
      <c r="F6" s="24">
        <f t="shared" ref="E6:F22" si="1">D6-H6</f>
        <v>0</v>
      </c>
      <c r="G6" s="113">
        <v>0</v>
      </c>
      <c r="H6" s="114"/>
      <c r="I6" s="25">
        <f t="shared" ref="I6:I21" si="2">G6/C6</f>
        <v>0</v>
      </c>
      <c r="J6" s="26" t="e">
        <f t="shared" ref="J6:J21" si="3">H6/D6</f>
        <v>#DIV/0!</v>
      </c>
      <c r="K6" s="27"/>
      <c r="L6" s="28"/>
      <c r="M6" s="29"/>
      <c r="N6" s="30"/>
      <c r="O6" s="31"/>
      <c r="P6" s="32"/>
      <c r="Q6" s="65"/>
      <c r="R6" s="63"/>
    </row>
    <row r="7" spans="1:18" ht="20.149999999999999" customHeight="1" x14ac:dyDescent="0.25">
      <c r="A7" s="99" t="s">
        <v>14</v>
      </c>
      <c r="B7" s="100" t="s">
        <v>76</v>
      </c>
      <c r="C7" s="101">
        <v>3200</v>
      </c>
      <c r="D7" s="102"/>
      <c r="E7" s="101">
        <f t="shared" si="0"/>
        <v>3200</v>
      </c>
      <c r="F7" s="102">
        <f t="shared" ref="F7:F21" si="4">D7-H7</f>
        <v>0</v>
      </c>
      <c r="G7" s="111">
        <v>0</v>
      </c>
      <c r="H7" s="112"/>
      <c r="I7" s="109">
        <f t="shared" si="2"/>
        <v>0</v>
      </c>
      <c r="J7" s="110" t="e">
        <f t="shared" si="3"/>
        <v>#DIV/0!</v>
      </c>
      <c r="K7" s="103"/>
      <c r="L7" s="104"/>
      <c r="M7" s="105"/>
      <c r="N7" s="106"/>
      <c r="O7" s="107"/>
      <c r="P7" s="108"/>
      <c r="Q7" s="65"/>
      <c r="R7" s="63"/>
    </row>
    <row r="8" spans="1:18" ht="20.149999999999999" customHeight="1" x14ac:dyDescent="0.25">
      <c r="A8" s="99" t="s">
        <v>38</v>
      </c>
      <c r="B8" s="100" t="s">
        <v>76</v>
      </c>
      <c r="C8" s="101">
        <v>3200</v>
      </c>
      <c r="D8" s="102"/>
      <c r="E8" s="101">
        <f t="shared" si="0"/>
        <v>3200</v>
      </c>
      <c r="F8" s="102">
        <f t="shared" si="4"/>
        <v>0</v>
      </c>
      <c r="G8" s="111">
        <v>0</v>
      </c>
      <c r="H8" s="112"/>
      <c r="I8" s="111">
        <f t="shared" si="2"/>
        <v>0</v>
      </c>
      <c r="J8" s="112" t="e">
        <f t="shared" si="3"/>
        <v>#DIV/0!</v>
      </c>
      <c r="K8" s="103"/>
      <c r="L8" s="104"/>
      <c r="M8" s="105"/>
      <c r="N8" s="106"/>
      <c r="O8" s="107"/>
      <c r="P8" s="108"/>
      <c r="Q8" s="65"/>
      <c r="R8" s="63"/>
    </row>
    <row r="9" spans="1:18" ht="20.149999999999999" customHeight="1" x14ac:dyDescent="0.25">
      <c r="A9" s="99" t="s">
        <v>39</v>
      </c>
      <c r="B9" s="100" t="s">
        <v>76</v>
      </c>
      <c r="C9" s="101">
        <v>3200</v>
      </c>
      <c r="D9" s="102"/>
      <c r="E9" s="101">
        <f t="shared" si="0"/>
        <v>3200</v>
      </c>
      <c r="F9" s="102">
        <f t="shared" si="4"/>
        <v>0</v>
      </c>
      <c r="G9" s="111">
        <v>0</v>
      </c>
      <c r="H9" s="112"/>
      <c r="I9" s="111">
        <f t="shared" si="2"/>
        <v>0</v>
      </c>
      <c r="J9" s="112" t="e">
        <f t="shared" si="3"/>
        <v>#DIV/0!</v>
      </c>
      <c r="K9" s="103"/>
      <c r="L9" s="104"/>
      <c r="M9" s="105"/>
      <c r="N9" s="106"/>
      <c r="O9" s="107"/>
      <c r="P9" s="108"/>
      <c r="Q9" s="65"/>
      <c r="R9" s="63"/>
    </row>
    <row r="10" spans="1:18" ht="20.149999999999999" customHeight="1" x14ac:dyDescent="0.25">
      <c r="A10" s="99" t="s">
        <v>40</v>
      </c>
      <c r="B10" s="100" t="s">
        <v>76</v>
      </c>
      <c r="C10" s="101">
        <v>3200</v>
      </c>
      <c r="D10" s="102"/>
      <c r="E10" s="101">
        <f t="shared" si="0"/>
        <v>3200</v>
      </c>
      <c r="F10" s="102">
        <f t="shared" si="4"/>
        <v>0</v>
      </c>
      <c r="G10" s="111">
        <v>0</v>
      </c>
      <c r="H10" s="112"/>
      <c r="I10" s="111">
        <f t="shared" si="2"/>
        <v>0</v>
      </c>
      <c r="J10" s="112" t="e">
        <f t="shared" si="3"/>
        <v>#DIV/0!</v>
      </c>
      <c r="K10" s="103"/>
      <c r="L10" s="104"/>
      <c r="M10" s="105"/>
      <c r="N10" s="106"/>
      <c r="O10" s="107"/>
      <c r="P10" s="108"/>
      <c r="Q10" s="65"/>
      <c r="R10" s="63"/>
    </row>
    <row r="11" spans="1:18" ht="20.149999999999999" customHeight="1" x14ac:dyDescent="0.25">
      <c r="A11" s="99" t="s">
        <v>41</v>
      </c>
      <c r="B11" s="100" t="s">
        <v>76</v>
      </c>
      <c r="C11" s="101">
        <v>3200</v>
      </c>
      <c r="D11" s="102"/>
      <c r="E11" s="101">
        <f t="shared" si="0"/>
        <v>3200</v>
      </c>
      <c r="F11" s="102">
        <f t="shared" si="4"/>
        <v>0</v>
      </c>
      <c r="G11" s="111">
        <v>0</v>
      </c>
      <c r="H11" s="112"/>
      <c r="I11" s="111">
        <f t="shared" si="2"/>
        <v>0</v>
      </c>
      <c r="J11" s="112" t="e">
        <f t="shared" si="3"/>
        <v>#DIV/0!</v>
      </c>
      <c r="K11" s="103"/>
      <c r="L11" s="104"/>
      <c r="M11" s="105"/>
      <c r="N11" s="106"/>
      <c r="O11" s="107"/>
      <c r="P11" s="108"/>
      <c r="Q11" s="65"/>
      <c r="R11" s="63"/>
    </row>
    <row r="12" spans="1:18" ht="20.149999999999999" customHeight="1" x14ac:dyDescent="0.25">
      <c r="A12" s="99" t="s">
        <v>42</v>
      </c>
      <c r="B12" s="100" t="s">
        <v>66</v>
      </c>
      <c r="C12" s="101">
        <v>2400</v>
      </c>
      <c r="D12" s="102"/>
      <c r="E12" s="101">
        <f t="shared" si="0"/>
        <v>2100</v>
      </c>
      <c r="F12" s="102">
        <f t="shared" si="4"/>
        <v>0</v>
      </c>
      <c r="G12" s="111">
        <v>300</v>
      </c>
      <c r="H12" s="112"/>
      <c r="I12" s="111">
        <f t="shared" si="2"/>
        <v>0.125</v>
      </c>
      <c r="J12" s="112" t="e">
        <f t="shared" si="3"/>
        <v>#DIV/0!</v>
      </c>
      <c r="K12" s="103"/>
      <c r="L12" s="104"/>
      <c r="M12" s="105"/>
      <c r="N12" s="106"/>
      <c r="O12" s="107"/>
      <c r="P12" s="108"/>
      <c r="Q12" s="65"/>
      <c r="R12" s="63"/>
    </row>
    <row r="13" spans="1:18" ht="20.149999999999999" customHeight="1" x14ac:dyDescent="0.25">
      <c r="A13" s="99" t="s">
        <v>43</v>
      </c>
      <c r="B13" s="100" t="s">
        <v>66</v>
      </c>
      <c r="C13" s="101">
        <v>2400</v>
      </c>
      <c r="D13" s="102"/>
      <c r="E13" s="101">
        <f t="shared" si="0"/>
        <v>2100</v>
      </c>
      <c r="F13" s="102">
        <f t="shared" si="4"/>
        <v>0</v>
      </c>
      <c r="G13" s="111">
        <v>300</v>
      </c>
      <c r="H13" s="112"/>
      <c r="I13" s="111">
        <f t="shared" si="2"/>
        <v>0.125</v>
      </c>
      <c r="J13" s="112" t="e">
        <f t="shared" si="3"/>
        <v>#DIV/0!</v>
      </c>
      <c r="K13" s="103"/>
      <c r="L13" s="104"/>
      <c r="M13" s="105"/>
      <c r="N13" s="106"/>
      <c r="O13" s="107"/>
      <c r="P13" s="108"/>
      <c r="Q13" s="65"/>
      <c r="R13" s="63"/>
    </row>
    <row r="14" spans="1:18" ht="20.149999999999999" customHeight="1" x14ac:dyDescent="0.25">
      <c r="A14" s="99" t="s">
        <v>44</v>
      </c>
      <c r="B14" s="100" t="s">
        <v>77</v>
      </c>
      <c r="C14" s="101">
        <v>2400</v>
      </c>
      <c r="D14" s="102"/>
      <c r="E14" s="101">
        <f t="shared" si="0"/>
        <v>1950</v>
      </c>
      <c r="F14" s="102">
        <f t="shared" si="4"/>
        <v>0</v>
      </c>
      <c r="G14" s="111">
        <v>450</v>
      </c>
      <c r="H14" s="112"/>
      <c r="I14" s="111">
        <f t="shared" si="2"/>
        <v>0.1875</v>
      </c>
      <c r="J14" s="112" t="e">
        <f t="shared" si="3"/>
        <v>#DIV/0!</v>
      </c>
      <c r="K14" s="103"/>
      <c r="L14" s="104"/>
      <c r="M14" s="105"/>
      <c r="N14" s="106"/>
      <c r="O14" s="107"/>
      <c r="P14" s="108"/>
      <c r="Q14" s="65"/>
      <c r="R14" s="63"/>
    </row>
    <row r="15" spans="1:18" ht="20.149999999999999" customHeight="1" x14ac:dyDescent="0.25">
      <c r="A15" s="99" t="s">
        <v>45</v>
      </c>
      <c r="B15" s="100" t="s">
        <v>78</v>
      </c>
      <c r="C15" s="101">
        <v>2400</v>
      </c>
      <c r="D15" s="102"/>
      <c r="E15" s="101">
        <f t="shared" si="0"/>
        <v>2400</v>
      </c>
      <c r="F15" s="102">
        <f t="shared" si="4"/>
        <v>0</v>
      </c>
      <c r="G15" s="111">
        <v>0</v>
      </c>
      <c r="H15" s="112"/>
      <c r="I15" s="111">
        <f t="shared" si="2"/>
        <v>0</v>
      </c>
      <c r="J15" s="112" t="e">
        <f t="shared" si="3"/>
        <v>#DIV/0!</v>
      </c>
      <c r="K15" s="103"/>
      <c r="L15" s="104"/>
      <c r="M15" s="105"/>
      <c r="N15" s="106"/>
      <c r="O15" s="107"/>
      <c r="P15" s="108"/>
      <c r="Q15" s="65"/>
      <c r="R15" s="63"/>
    </row>
    <row r="16" spans="1:18" ht="20.149999999999999" customHeight="1" x14ac:dyDescent="0.25">
      <c r="A16" s="99" t="s">
        <v>46</v>
      </c>
      <c r="B16" s="100" t="s">
        <v>79</v>
      </c>
      <c r="C16" s="101">
        <v>2000</v>
      </c>
      <c r="D16" s="102"/>
      <c r="E16" s="101">
        <f t="shared" si="0"/>
        <v>1725</v>
      </c>
      <c r="F16" s="102">
        <f t="shared" si="4"/>
        <v>0</v>
      </c>
      <c r="G16" s="111">
        <v>275</v>
      </c>
      <c r="H16" s="112"/>
      <c r="I16" s="111">
        <f t="shared" si="2"/>
        <v>0.13750000000000001</v>
      </c>
      <c r="J16" s="112" t="e">
        <f t="shared" si="3"/>
        <v>#DIV/0!</v>
      </c>
      <c r="K16" s="103"/>
      <c r="L16" s="104"/>
      <c r="M16" s="105"/>
      <c r="N16" s="106"/>
      <c r="O16" s="107"/>
      <c r="P16" s="108"/>
      <c r="Q16" s="65"/>
      <c r="R16" s="63"/>
    </row>
    <row r="17" spans="1:18" ht="20.149999999999999" customHeight="1" x14ac:dyDescent="0.25">
      <c r="A17" s="99" t="s">
        <v>47</v>
      </c>
      <c r="B17" s="100" t="s">
        <v>65</v>
      </c>
      <c r="C17" s="101">
        <v>2000</v>
      </c>
      <c r="D17" s="102"/>
      <c r="E17" s="101">
        <f t="shared" si="0"/>
        <v>1670</v>
      </c>
      <c r="F17" s="102">
        <f t="shared" si="4"/>
        <v>0</v>
      </c>
      <c r="G17" s="111">
        <v>330</v>
      </c>
      <c r="H17" s="112"/>
      <c r="I17" s="111">
        <f t="shared" si="2"/>
        <v>0.16500000000000001</v>
      </c>
      <c r="J17" s="112" t="e">
        <f t="shared" si="3"/>
        <v>#DIV/0!</v>
      </c>
      <c r="K17" s="103"/>
      <c r="L17" s="104"/>
      <c r="M17" s="105"/>
      <c r="N17" s="106"/>
      <c r="O17" s="107"/>
      <c r="P17" s="108"/>
      <c r="Q17" s="65"/>
      <c r="R17" s="63"/>
    </row>
    <row r="18" spans="1:18" ht="20.149999999999999" customHeight="1" x14ac:dyDescent="0.25">
      <c r="A18" s="99" t="s">
        <v>48</v>
      </c>
      <c r="B18" s="100" t="s">
        <v>80</v>
      </c>
      <c r="C18" s="101">
        <v>2400</v>
      </c>
      <c r="D18" s="102"/>
      <c r="E18" s="101">
        <f t="shared" si="0"/>
        <v>1900</v>
      </c>
      <c r="F18" s="102">
        <f t="shared" si="4"/>
        <v>0</v>
      </c>
      <c r="G18" s="111">
        <v>500</v>
      </c>
      <c r="H18" s="112"/>
      <c r="I18" s="111">
        <f t="shared" si="2"/>
        <v>0.20833333333333334</v>
      </c>
      <c r="J18" s="112" t="e">
        <f t="shared" si="3"/>
        <v>#DIV/0!</v>
      </c>
      <c r="K18" s="103"/>
      <c r="L18" s="104"/>
      <c r="M18" s="105"/>
      <c r="N18" s="106"/>
      <c r="O18" s="107"/>
      <c r="P18" s="108"/>
      <c r="Q18" s="65"/>
      <c r="R18" s="63"/>
    </row>
    <row r="19" spans="1:18" ht="20.149999999999999" customHeight="1" x14ac:dyDescent="0.25">
      <c r="A19" s="99" t="s">
        <v>49</v>
      </c>
      <c r="B19" s="100" t="s">
        <v>68</v>
      </c>
      <c r="C19" s="101">
        <v>2000</v>
      </c>
      <c r="D19" s="102"/>
      <c r="E19" s="101">
        <f t="shared" si="0"/>
        <v>1440</v>
      </c>
      <c r="F19" s="102">
        <f t="shared" si="4"/>
        <v>0</v>
      </c>
      <c r="G19" s="111">
        <v>560</v>
      </c>
      <c r="H19" s="112"/>
      <c r="I19" s="111">
        <f t="shared" si="2"/>
        <v>0.28000000000000003</v>
      </c>
      <c r="J19" s="112" t="e">
        <f t="shared" si="3"/>
        <v>#DIV/0!</v>
      </c>
      <c r="K19" s="103"/>
      <c r="L19" s="104"/>
      <c r="M19" s="105"/>
      <c r="N19" s="106"/>
      <c r="O19" s="107"/>
      <c r="P19" s="108"/>
      <c r="Q19" s="65"/>
      <c r="R19" s="63"/>
    </row>
    <row r="20" spans="1:18" ht="20.149999999999999" customHeight="1" x14ac:dyDescent="0.25">
      <c r="A20" s="99" t="s">
        <v>50</v>
      </c>
      <c r="B20" s="100" t="s">
        <v>67</v>
      </c>
      <c r="C20" s="101">
        <v>2000</v>
      </c>
      <c r="D20" s="102"/>
      <c r="E20" s="101">
        <f t="shared" si="0"/>
        <v>1660</v>
      </c>
      <c r="F20" s="102">
        <f t="shared" si="4"/>
        <v>0</v>
      </c>
      <c r="G20" s="111">
        <v>340</v>
      </c>
      <c r="H20" s="112"/>
      <c r="I20" s="111">
        <f t="shared" si="2"/>
        <v>0.17</v>
      </c>
      <c r="J20" s="112" t="e">
        <f t="shared" si="3"/>
        <v>#DIV/0!</v>
      </c>
      <c r="K20" s="103"/>
      <c r="L20" s="104"/>
      <c r="M20" s="105"/>
      <c r="N20" s="106"/>
      <c r="O20" s="107"/>
      <c r="P20" s="108"/>
      <c r="Q20" s="65"/>
      <c r="R20" s="63"/>
    </row>
    <row r="21" spans="1:18" ht="20.149999999999999" customHeight="1" x14ac:dyDescent="0.25">
      <c r="A21" s="99" t="s">
        <v>51</v>
      </c>
      <c r="B21" s="100" t="s">
        <v>76</v>
      </c>
      <c r="C21" s="101">
        <v>0</v>
      </c>
      <c r="D21" s="102"/>
      <c r="E21" s="101">
        <f t="shared" si="0"/>
        <v>-2700</v>
      </c>
      <c r="F21" s="102">
        <f t="shared" si="4"/>
        <v>0</v>
      </c>
      <c r="G21" s="111">
        <v>2700</v>
      </c>
      <c r="H21" s="112"/>
      <c r="I21" s="111" t="e">
        <f t="shared" si="2"/>
        <v>#DIV/0!</v>
      </c>
      <c r="J21" s="112" t="e">
        <f t="shared" si="3"/>
        <v>#DIV/0!</v>
      </c>
      <c r="K21" s="103"/>
      <c r="L21" s="104"/>
      <c r="M21" s="105"/>
      <c r="N21" s="106"/>
      <c r="O21" s="107"/>
      <c r="P21" s="108"/>
      <c r="Q21" s="65"/>
      <c r="R21" s="63"/>
    </row>
    <row r="22" spans="1:18" ht="20.149999999999999" customHeight="1" x14ac:dyDescent="0.25">
      <c r="A22" s="70" t="s">
        <v>52</v>
      </c>
      <c r="B22" s="100" t="s">
        <v>76</v>
      </c>
      <c r="C22" s="33">
        <v>0</v>
      </c>
      <c r="D22" s="34"/>
      <c r="E22" s="33">
        <f t="shared" si="1"/>
        <v>-2700</v>
      </c>
      <c r="F22" s="34">
        <f t="shared" si="1"/>
        <v>0</v>
      </c>
      <c r="G22" s="109">
        <v>2700</v>
      </c>
      <c r="H22" s="110"/>
      <c r="I22" s="35" t="e">
        <f t="shared" ref="I22:J22" si="5">G22/C22</f>
        <v>#DIV/0!</v>
      </c>
      <c r="J22" s="36" t="e">
        <f t="shared" si="5"/>
        <v>#DIV/0!</v>
      </c>
      <c r="K22" s="37"/>
      <c r="L22" s="38"/>
      <c r="M22" s="39"/>
      <c r="N22" s="40"/>
      <c r="O22" s="41"/>
      <c r="P22" s="42"/>
      <c r="Q22" s="58"/>
      <c r="R22" s="63"/>
    </row>
    <row r="23" spans="1:18" ht="20.149999999999999" customHeight="1" x14ac:dyDescent="0.25">
      <c r="A23" s="70" t="s">
        <v>53</v>
      </c>
      <c r="B23" s="68" t="s">
        <v>70</v>
      </c>
      <c r="C23" s="43"/>
      <c r="D23" s="44"/>
      <c r="E23" s="43"/>
      <c r="F23" s="44"/>
      <c r="G23" s="37"/>
      <c r="H23" s="38"/>
      <c r="I23" s="45"/>
      <c r="J23" s="38"/>
      <c r="K23" s="37"/>
      <c r="L23" s="38"/>
      <c r="M23" s="46">
        <v>2700</v>
      </c>
      <c r="N23" s="47"/>
      <c r="O23" s="41"/>
      <c r="P23" s="42"/>
      <c r="Q23" s="58"/>
      <c r="R23" s="63"/>
    </row>
    <row r="24" spans="1:18" ht="20.149999999999999" customHeight="1" x14ac:dyDescent="0.25">
      <c r="A24" s="70" t="s">
        <v>54</v>
      </c>
      <c r="B24" s="68" t="s">
        <v>69</v>
      </c>
      <c r="C24" s="43"/>
      <c r="D24" s="44"/>
      <c r="E24" s="43"/>
      <c r="F24" s="44"/>
      <c r="G24" s="37"/>
      <c r="H24" s="38"/>
      <c r="I24" s="45"/>
      <c r="J24" s="38"/>
      <c r="K24" s="37"/>
      <c r="L24" s="38"/>
      <c r="M24" s="105"/>
      <c r="N24" s="106"/>
      <c r="O24" s="115">
        <v>400</v>
      </c>
      <c r="P24" s="102"/>
      <c r="Q24" s="58"/>
      <c r="R24" s="63"/>
    </row>
    <row r="25" spans="1:18" ht="20.149999999999999" customHeight="1" x14ac:dyDescent="0.25">
      <c r="A25" s="70" t="s">
        <v>55</v>
      </c>
      <c r="B25" s="68" t="s">
        <v>71</v>
      </c>
      <c r="C25" s="43"/>
      <c r="D25" s="44"/>
      <c r="E25" s="43"/>
      <c r="F25" s="44"/>
      <c r="G25" s="37"/>
      <c r="H25" s="38"/>
      <c r="I25" s="45"/>
      <c r="J25" s="38"/>
      <c r="K25" s="37"/>
      <c r="L25" s="38"/>
      <c r="M25" s="105"/>
      <c r="N25" s="106"/>
      <c r="O25" s="115">
        <v>800</v>
      </c>
      <c r="P25" s="102"/>
      <c r="Q25" s="58"/>
      <c r="R25" s="63"/>
    </row>
    <row r="26" spans="1:18" ht="20.149999999999999" customHeight="1" x14ac:dyDescent="0.25">
      <c r="A26" s="70" t="s">
        <v>56</v>
      </c>
      <c r="B26" s="68" t="s">
        <v>81</v>
      </c>
      <c r="C26" s="43"/>
      <c r="D26" s="44"/>
      <c r="E26" s="43"/>
      <c r="F26" s="44"/>
      <c r="G26" s="37"/>
      <c r="H26" s="38"/>
      <c r="I26" s="45"/>
      <c r="J26" s="38"/>
      <c r="K26" s="37"/>
      <c r="L26" s="38"/>
      <c r="M26" s="105"/>
      <c r="N26" s="106"/>
      <c r="O26" s="115">
        <v>200</v>
      </c>
      <c r="P26" s="102"/>
      <c r="Q26" s="58"/>
      <c r="R26" s="63"/>
    </row>
    <row r="27" spans="1:18" ht="20.149999999999999" customHeight="1" x14ac:dyDescent="0.25">
      <c r="A27" s="70" t="s">
        <v>57</v>
      </c>
      <c r="B27" s="68" t="s">
        <v>74</v>
      </c>
      <c r="C27" s="43"/>
      <c r="D27" s="44"/>
      <c r="E27" s="43"/>
      <c r="F27" s="44"/>
      <c r="G27" s="37"/>
      <c r="H27" s="38"/>
      <c r="I27" s="45"/>
      <c r="J27" s="38"/>
      <c r="K27" s="37"/>
      <c r="L27" s="38"/>
      <c r="M27" s="105"/>
      <c r="N27" s="106"/>
      <c r="O27" s="115">
        <v>900</v>
      </c>
      <c r="P27" s="102"/>
      <c r="Q27" s="58"/>
      <c r="R27" s="63"/>
    </row>
    <row r="28" spans="1:18" ht="20.149999999999999" customHeight="1" x14ac:dyDescent="0.25">
      <c r="A28" s="70" t="s">
        <v>58</v>
      </c>
      <c r="B28" s="68" t="s">
        <v>74</v>
      </c>
      <c r="C28" s="43"/>
      <c r="D28" s="44"/>
      <c r="E28" s="43"/>
      <c r="F28" s="44"/>
      <c r="G28" s="37"/>
      <c r="H28" s="38"/>
      <c r="I28" s="45"/>
      <c r="J28" s="38"/>
      <c r="K28" s="37"/>
      <c r="L28" s="38"/>
      <c r="M28" s="105"/>
      <c r="N28" s="106"/>
      <c r="O28" s="115">
        <v>900</v>
      </c>
      <c r="P28" s="102"/>
      <c r="Q28" s="58"/>
      <c r="R28" s="63"/>
    </row>
    <row r="29" spans="1:18" ht="20.149999999999999" customHeight="1" x14ac:dyDescent="0.25">
      <c r="A29" s="70" t="s">
        <v>59</v>
      </c>
      <c r="B29" s="68" t="s">
        <v>67</v>
      </c>
      <c r="C29" s="43"/>
      <c r="D29" s="44"/>
      <c r="E29" s="43"/>
      <c r="F29" s="44"/>
      <c r="G29" s="37"/>
      <c r="H29" s="38"/>
      <c r="I29" s="45"/>
      <c r="J29" s="38"/>
      <c r="K29" s="37"/>
      <c r="L29" s="38"/>
      <c r="M29" s="105"/>
      <c r="N29" s="106"/>
      <c r="O29" s="115">
        <v>150</v>
      </c>
      <c r="P29" s="102"/>
      <c r="Q29" s="58"/>
      <c r="R29" s="63"/>
    </row>
    <row r="30" spans="1:18" ht="20.149999999999999" customHeight="1" x14ac:dyDescent="0.25">
      <c r="A30" s="70" t="s">
        <v>60</v>
      </c>
      <c r="B30" s="68" t="s">
        <v>80</v>
      </c>
      <c r="C30" s="43"/>
      <c r="D30" s="44"/>
      <c r="E30" s="43"/>
      <c r="F30" s="44"/>
      <c r="G30" s="37"/>
      <c r="H30" s="38"/>
      <c r="I30" s="45"/>
      <c r="J30" s="38"/>
      <c r="K30" s="37"/>
      <c r="L30" s="38"/>
      <c r="M30" s="105"/>
      <c r="N30" s="106"/>
      <c r="O30" s="115">
        <v>400</v>
      </c>
      <c r="P30" s="102"/>
      <c r="Q30" s="58"/>
      <c r="R30" s="63"/>
    </row>
    <row r="31" spans="1:18" ht="20.149999999999999" customHeight="1" x14ac:dyDescent="0.25">
      <c r="A31" s="70" t="s">
        <v>61</v>
      </c>
      <c r="B31" s="68" t="s">
        <v>72</v>
      </c>
      <c r="C31" s="43"/>
      <c r="D31" s="44"/>
      <c r="E31" s="43"/>
      <c r="F31" s="44"/>
      <c r="G31" s="37"/>
      <c r="H31" s="38"/>
      <c r="I31" s="45"/>
      <c r="J31" s="38"/>
      <c r="K31" s="37"/>
      <c r="L31" s="38"/>
      <c r="M31" s="105"/>
      <c r="N31" s="106"/>
      <c r="O31" s="115">
        <v>300</v>
      </c>
      <c r="P31" s="102"/>
      <c r="Q31" s="58"/>
      <c r="R31" s="63"/>
    </row>
    <row r="32" spans="1:18" ht="20.149999999999999" customHeight="1" x14ac:dyDescent="0.25">
      <c r="A32" s="70" t="s">
        <v>62</v>
      </c>
      <c r="B32" s="68" t="s">
        <v>75</v>
      </c>
      <c r="C32" s="43"/>
      <c r="D32" s="44"/>
      <c r="E32" s="43"/>
      <c r="F32" s="44"/>
      <c r="G32" s="37"/>
      <c r="H32" s="38"/>
      <c r="I32" s="45"/>
      <c r="J32" s="38"/>
      <c r="K32" s="37"/>
      <c r="L32" s="38"/>
      <c r="M32" s="105"/>
      <c r="N32" s="106"/>
      <c r="O32" s="115">
        <v>75</v>
      </c>
      <c r="P32" s="102"/>
      <c r="Q32" s="58"/>
      <c r="R32" s="63"/>
    </row>
    <row r="33" spans="1:21" ht="20.149999999999999" customHeight="1" x14ac:dyDescent="0.25">
      <c r="A33" s="70" t="s">
        <v>63</v>
      </c>
      <c r="B33" s="68" t="s">
        <v>68</v>
      </c>
      <c r="C33" s="43"/>
      <c r="D33" s="44"/>
      <c r="E33" s="43"/>
      <c r="F33" s="44"/>
      <c r="G33" s="37"/>
      <c r="H33" s="38"/>
      <c r="I33" s="45"/>
      <c r="J33" s="38"/>
      <c r="K33" s="37"/>
      <c r="L33" s="38"/>
      <c r="M33" s="105"/>
      <c r="N33" s="106"/>
      <c r="O33" s="115">
        <v>300</v>
      </c>
      <c r="P33" s="102"/>
      <c r="Q33" s="58"/>
      <c r="R33" s="63"/>
    </row>
    <row r="34" spans="1:21" ht="20.149999999999999" customHeight="1" thickBot="1" x14ac:dyDescent="0.3">
      <c r="A34" s="70" t="s">
        <v>64</v>
      </c>
      <c r="B34" s="68" t="s">
        <v>73</v>
      </c>
      <c r="C34" s="48"/>
      <c r="D34" s="44"/>
      <c r="E34" s="43"/>
      <c r="F34" s="44"/>
      <c r="G34" s="37"/>
      <c r="H34" s="38"/>
      <c r="I34" s="45"/>
      <c r="J34" s="38"/>
      <c r="K34" s="37"/>
      <c r="L34" s="38"/>
      <c r="M34" s="105"/>
      <c r="N34" s="106"/>
      <c r="O34" s="115">
        <v>300</v>
      </c>
      <c r="P34" s="102"/>
      <c r="Q34" s="58"/>
      <c r="R34" s="63"/>
    </row>
    <row r="35" spans="1:21" ht="20.149999999999999" customHeight="1" thickBot="1" x14ac:dyDescent="0.3">
      <c r="A35" s="116" t="s">
        <v>15</v>
      </c>
      <c r="B35" s="117"/>
      <c r="C35" s="71">
        <f t="shared" ref="C35:H35" si="6">SUM(C6:C34)</f>
        <v>39200</v>
      </c>
      <c r="D35" s="72">
        <f t="shared" si="6"/>
        <v>0</v>
      </c>
      <c r="E35" s="71">
        <f t="shared" si="6"/>
        <v>30745</v>
      </c>
      <c r="F35" s="72">
        <f t="shared" si="6"/>
        <v>0</v>
      </c>
      <c r="G35" s="73">
        <f t="shared" si="6"/>
        <v>8455</v>
      </c>
      <c r="H35" s="74">
        <f t="shared" si="6"/>
        <v>0</v>
      </c>
      <c r="I35" s="75"/>
      <c r="J35" s="76"/>
      <c r="K35" s="73">
        <f t="shared" ref="K35:P35" si="7">SUM(K6:K34)</f>
        <v>0</v>
      </c>
      <c r="L35" s="74">
        <f t="shared" si="7"/>
        <v>0</v>
      </c>
      <c r="M35" s="98">
        <f t="shared" si="7"/>
        <v>2700</v>
      </c>
      <c r="N35" s="77">
        <f t="shared" si="7"/>
        <v>0</v>
      </c>
      <c r="O35" s="78">
        <f t="shared" si="7"/>
        <v>4725</v>
      </c>
      <c r="P35" s="79">
        <f t="shared" si="7"/>
        <v>0</v>
      </c>
      <c r="Q35" s="49"/>
      <c r="R35" s="63"/>
    </row>
    <row r="36" spans="1:21" ht="20.149999999999999" customHeight="1" thickBot="1" x14ac:dyDescent="0.3">
      <c r="A36" s="60"/>
      <c r="B36" s="50"/>
      <c r="C36" s="50"/>
      <c r="D36" s="50"/>
      <c r="E36" s="50"/>
      <c r="F36" s="61"/>
      <c r="G36" s="61"/>
      <c r="H36" s="66"/>
      <c r="I36" s="66"/>
      <c r="J36" s="61"/>
      <c r="K36" s="61"/>
      <c r="L36" s="62"/>
      <c r="M36" s="62"/>
      <c r="N36" s="62"/>
      <c r="O36" s="62"/>
      <c r="P36" s="49"/>
      <c r="Q36" s="63"/>
    </row>
    <row r="37" spans="1:21" ht="20.149999999999999" customHeight="1" thickBot="1" x14ac:dyDescent="0.35">
      <c r="A37" s="93" t="s">
        <v>16</v>
      </c>
      <c r="B37" s="80"/>
      <c r="C37" s="80"/>
      <c r="D37" s="80"/>
      <c r="F37" s="209" t="s">
        <v>17</v>
      </c>
      <c r="G37" s="210"/>
      <c r="H37" s="183" t="s">
        <v>18</v>
      </c>
      <c r="I37" s="184"/>
      <c r="J37" s="185"/>
      <c r="L37" s="92" t="s">
        <v>19</v>
      </c>
      <c r="M37" s="81"/>
      <c r="N37" s="81"/>
      <c r="O37" s="81"/>
      <c r="P37" s="81"/>
      <c r="R37" s="1" t="b">
        <f>T37=U37</f>
        <v>1</v>
      </c>
      <c r="T37" s="1" t="b">
        <f>C41&lt;0</f>
        <v>0</v>
      </c>
      <c r="U37" s="1" t="b">
        <f>D41&lt;0</f>
        <v>0</v>
      </c>
    </row>
    <row r="38" spans="1:21" ht="18.75" customHeight="1" thickBot="1" x14ac:dyDescent="0.3">
      <c r="A38" s="201" t="s">
        <v>15</v>
      </c>
      <c r="B38" s="202"/>
      <c r="C38" s="83" t="s">
        <v>11</v>
      </c>
      <c r="D38" s="84" t="s">
        <v>12</v>
      </c>
      <c r="F38" s="211"/>
      <c r="G38" s="212"/>
      <c r="H38" s="186"/>
      <c r="I38" s="187"/>
      <c r="J38" s="188"/>
      <c r="L38" s="180" t="s">
        <v>20</v>
      </c>
      <c r="M38" s="180"/>
      <c r="N38" s="180"/>
      <c r="O38" s="180"/>
      <c r="P38" s="95">
        <f>IF(R37=TRUE, 1, 0)</f>
        <v>1</v>
      </c>
    </row>
    <row r="39" spans="1:21" ht="18.75" customHeight="1" x14ac:dyDescent="0.35">
      <c r="A39" s="203" t="s">
        <v>21</v>
      </c>
      <c r="B39" s="204"/>
      <c r="C39" s="85">
        <f>G35+K35</f>
        <v>8455</v>
      </c>
      <c r="D39" s="86">
        <f>H35+L35</f>
        <v>0</v>
      </c>
      <c r="F39" s="132" t="s">
        <v>22</v>
      </c>
      <c r="G39" s="133"/>
      <c r="H39" s="192"/>
      <c r="I39" s="193"/>
      <c r="J39" s="194"/>
      <c r="L39" s="181"/>
      <c r="M39" s="181"/>
      <c r="N39" s="181"/>
      <c r="O39" s="181"/>
      <c r="P39" s="97"/>
      <c r="R39" s="1" t="e">
        <f>T39=U39</f>
        <v>#DIV/0!</v>
      </c>
      <c r="T39" s="1" t="e">
        <f>H42&lt;0</f>
        <v>#DIV/0!</v>
      </c>
      <c r="U39" s="1" t="b">
        <f>D41&lt;0</f>
        <v>0</v>
      </c>
    </row>
    <row r="40" spans="1:21" ht="18.75" customHeight="1" thickBot="1" x14ac:dyDescent="0.4">
      <c r="A40" s="205" t="s">
        <v>23</v>
      </c>
      <c r="B40" s="206"/>
      <c r="C40" s="89">
        <f>M35+O35</f>
        <v>7425</v>
      </c>
      <c r="D40" s="90">
        <f>N35+P35</f>
        <v>0</v>
      </c>
      <c r="F40" s="134" t="s">
        <v>24</v>
      </c>
      <c r="G40" s="135"/>
      <c r="H40" s="195"/>
      <c r="I40" s="196"/>
      <c r="J40" s="197"/>
      <c r="L40" s="182" t="s">
        <v>25</v>
      </c>
      <c r="M40" s="182"/>
      <c r="N40" s="182"/>
      <c r="O40" s="182"/>
      <c r="P40" s="96" t="e">
        <f>IF(R39=TRUE, 1, 0)</f>
        <v>#DIV/0!</v>
      </c>
    </row>
    <row r="41" spans="1:21" ht="18.75" customHeight="1" thickBot="1" x14ac:dyDescent="0.4">
      <c r="A41" s="207" t="s">
        <v>26</v>
      </c>
      <c r="B41" s="208"/>
      <c r="C41" s="87">
        <f>C39-C40</f>
        <v>1030</v>
      </c>
      <c r="D41" s="88">
        <f>D39-D40</f>
        <v>0</v>
      </c>
      <c r="F41" s="213" t="s">
        <v>27</v>
      </c>
      <c r="G41" s="214"/>
      <c r="H41" s="198"/>
      <c r="I41" s="199"/>
      <c r="J41" s="200"/>
      <c r="L41" s="181"/>
      <c r="M41" s="181"/>
      <c r="N41" s="181"/>
      <c r="O41" s="181"/>
      <c r="P41" s="97"/>
      <c r="R41" s="1" t="e">
        <f>AND(H42&gt;=-0.02, H42&lt;=0.02)</f>
        <v>#DIV/0!</v>
      </c>
    </row>
    <row r="42" spans="1:21" ht="16.5" customHeight="1" thickBot="1" x14ac:dyDescent="0.3">
      <c r="F42" s="148" t="s">
        <v>28</v>
      </c>
      <c r="G42" s="149"/>
      <c r="H42" s="189" t="e">
        <f>AVERAGE(H39:J41)</f>
        <v>#DIV/0!</v>
      </c>
      <c r="I42" s="190"/>
      <c r="J42" s="191"/>
      <c r="L42" s="178" t="s">
        <v>29</v>
      </c>
      <c r="M42" s="178"/>
      <c r="N42" s="178"/>
      <c r="O42" s="178"/>
      <c r="P42" s="91" t="e">
        <f>IF(R41=TRUE, 1, 0)</f>
        <v>#DIV/0!</v>
      </c>
    </row>
    <row r="43" spans="1:21" ht="13.75" customHeight="1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178"/>
      <c r="M43" s="178"/>
      <c r="N43" s="178"/>
      <c r="O43" s="178"/>
      <c r="P43" s="94"/>
    </row>
    <row r="44" spans="1:21" ht="13.75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52"/>
      <c r="M44" s="52"/>
      <c r="N44" s="53"/>
      <c r="O44" s="53"/>
      <c r="P44" s="7"/>
      <c r="Q44" s="7"/>
    </row>
    <row r="45" spans="1:21" ht="13.5" customHeight="1" thickBot="1" x14ac:dyDescent="0.3">
      <c r="A45" s="3" t="s">
        <v>30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4"/>
      <c r="M45" s="4"/>
      <c r="N45" s="3"/>
      <c r="O45" s="3"/>
    </row>
    <row r="46" spans="1:21" ht="20.149999999999999" customHeight="1" x14ac:dyDescent="0.25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8"/>
      <c r="Q46" s="64"/>
    </row>
    <row r="47" spans="1:21" ht="20.149999999999999" customHeight="1" x14ac:dyDescent="0.25">
      <c r="A47" s="139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  <c r="Q47" s="64"/>
    </row>
    <row r="48" spans="1:21" ht="20.149999999999999" customHeight="1" thickBot="1" x14ac:dyDescent="0.3">
      <c r="A48" s="142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1:17" ht="20.149999999999999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7" ht="13" thickBo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20.149999999999999" customHeight="1" thickBot="1" x14ac:dyDescent="0.3">
      <c r="A51" s="145" t="s">
        <v>31</v>
      </c>
      <c r="B51" s="146"/>
      <c r="C51" s="146"/>
      <c r="D51" s="146"/>
      <c r="E51" s="146"/>
      <c r="F51" s="147"/>
      <c r="G51" s="50"/>
      <c r="H51" s="50"/>
      <c r="I51" s="50"/>
      <c r="J51" s="50"/>
      <c r="K51" s="50"/>
      <c r="L51" s="50"/>
      <c r="M51" s="50"/>
      <c r="N51" s="50"/>
      <c r="O51" s="50"/>
      <c r="P51" s="49"/>
      <c r="Q51" s="51"/>
    </row>
    <row r="52" spans="1:17" ht="19.25" customHeight="1" thickBot="1" x14ac:dyDescent="0.3">
      <c r="A52" s="5" t="s">
        <v>9</v>
      </c>
      <c r="B52" s="171" t="s">
        <v>32</v>
      </c>
      <c r="C52" s="172"/>
      <c r="D52" s="126" t="s">
        <v>33</v>
      </c>
      <c r="E52" s="128"/>
      <c r="F52" s="128"/>
      <c r="G52" s="127"/>
      <c r="H52" s="126" t="s">
        <v>34</v>
      </c>
      <c r="I52" s="127"/>
      <c r="J52" s="128" t="s">
        <v>35</v>
      </c>
      <c r="K52" s="128"/>
      <c r="L52" s="129" t="s">
        <v>6</v>
      </c>
      <c r="M52" s="129"/>
      <c r="N52" s="122" t="s">
        <v>7</v>
      </c>
      <c r="O52" s="123"/>
      <c r="P52" s="55" t="s">
        <v>36</v>
      </c>
    </row>
    <row r="53" spans="1:17" ht="18.75" customHeight="1" thickBot="1" x14ac:dyDescent="0.3">
      <c r="A53" s="56" t="s">
        <v>37</v>
      </c>
      <c r="B53" s="169"/>
      <c r="C53" s="170"/>
      <c r="D53" s="161"/>
      <c r="E53" s="175"/>
      <c r="F53" s="175"/>
      <c r="G53" s="162"/>
      <c r="H53" s="161"/>
      <c r="I53" s="162"/>
      <c r="J53" s="163"/>
      <c r="K53" s="164"/>
      <c r="L53" s="120"/>
      <c r="M53" s="121"/>
      <c r="N53" s="124"/>
      <c r="O53" s="125"/>
      <c r="P53" s="54">
        <f t="shared" ref="P53:P61" si="8">L53-N53</f>
        <v>0</v>
      </c>
    </row>
    <row r="54" spans="1:17" ht="18.75" customHeight="1" thickBot="1" x14ac:dyDescent="0.3">
      <c r="A54" s="57" t="s">
        <v>37</v>
      </c>
      <c r="B54" s="168"/>
      <c r="C54" s="168"/>
      <c r="D54" s="130"/>
      <c r="E54" s="167"/>
      <c r="F54" s="167"/>
      <c r="G54" s="131"/>
      <c r="H54" s="130"/>
      <c r="I54" s="131"/>
      <c r="J54" s="118"/>
      <c r="K54" s="119"/>
      <c r="L54" s="120"/>
      <c r="M54" s="121"/>
      <c r="N54" s="124"/>
      <c r="O54" s="125"/>
      <c r="P54" s="54">
        <f t="shared" si="8"/>
        <v>0</v>
      </c>
    </row>
    <row r="55" spans="1:17" ht="19.25" customHeight="1" thickBot="1" x14ac:dyDescent="0.3">
      <c r="A55" s="57" t="s">
        <v>37</v>
      </c>
      <c r="B55" s="173"/>
      <c r="C55" s="174"/>
      <c r="D55" s="130"/>
      <c r="E55" s="167"/>
      <c r="F55" s="167"/>
      <c r="G55" s="131"/>
      <c r="H55" s="130"/>
      <c r="I55" s="131"/>
      <c r="J55" s="130"/>
      <c r="K55" s="160"/>
      <c r="L55" s="165"/>
      <c r="M55" s="166"/>
      <c r="N55" s="176"/>
      <c r="O55" s="177"/>
      <c r="P55" s="54">
        <f t="shared" si="8"/>
        <v>0</v>
      </c>
    </row>
    <row r="56" spans="1:17" ht="19.5" customHeight="1" thickBot="1" x14ac:dyDescent="0.3">
      <c r="A56" s="56" t="s">
        <v>37</v>
      </c>
      <c r="B56" s="215"/>
      <c r="C56" s="216"/>
      <c r="D56" s="173"/>
      <c r="E56" s="217"/>
      <c r="F56" s="217"/>
      <c r="G56" s="174"/>
      <c r="H56" s="173"/>
      <c r="I56" s="174"/>
      <c r="J56" s="173"/>
      <c r="K56" s="174"/>
      <c r="L56" s="165"/>
      <c r="M56" s="166"/>
      <c r="N56" s="176"/>
      <c r="O56" s="177"/>
      <c r="P56" s="54">
        <f t="shared" si="8"/>
        <v>0</v>
      </c>
    </row>
    <row r="57" spans="1:17" ht="19.5" customHeight="1" thickBot="1" x14ac:dyDescent="0.3">
      <c r="A57" s="57" t="s">
        <v>37</v>
      </c>
      <c r="B57" s="173"/>
      <c r="C57" s="174"/>
      <c r="D57" s="130"/>
      <c r="E57" s="167"/>
      <c r="F57" s="167"/>
      <c r="G57" s="131"/>
      <c r="H57" s="130"/>
      <c r="I57" s="131"/>
      <c r="J57" s="130"/>
      <c r="K57" s="131"/>
      <c r="L57" s="165"/>
      <c r="M57" s="166"/>
      <c r="N57" s="176"/>
      <c r="O57" s="177"/>
      <c r="P57" s="54">
        <f t="shared" si="8"/>
        <v>0</v>
      </c>
    </row>
    <row r="58" spans="1:17" ht="19.5" customHeight="1" thickBot="1" x14ac:dyDescent="0.3">
      <c r="A58" s="57" t="s">
        <v>37</v>
      </c>
      <c r="B58" s="173"/>
      <c r="C58" s="174"/>
      <c r="D58" s="130"/>
      <c r="E58" s="167"/>
      <c r="F58" s="167"/>
      <c r="G58" s="131"/>
      <c r="H58" s="130"/>
      <c r="I58" s="131"/>
      <c r="J58" s="130"/>
      <c r="K58" s="131"/>
      <c r="L58" s="165"/>
      <c r="M58" s="166"/>
      <c r="N58" s="176"/>
      <c r="O58" s="177"/>
      <c r="P58" s="54">
        <f t="shared" si="8"/>
        <v>0</v>
      </c>
    </row>
    <row r="59" spans="1:17" ht="19.5" customHeight="1" thickBot="1" x14ac:dyDescent="0.3">
      <c r="A59" s="56" t="s">
        <v>37</v>
      </c>
      <c r="B59" s="215"/>
      <c r="C59" s="216"/>
      <c r="D59" s="173"/>
      <c r="E59" s="217"/>
      <c r="F59" s="217"/>
      <c r="G59" s="174"/>
      <c r="H59" s="173"/>
      <c r="I59" s="174"/>
      <c r="J59" s="173"/>
      <c r="K59" s="174"/>
      <c r="L59" s="165"/>
      <c r="M59" s="166"/>
      <c r="N59" s="176"/>
      <c r="O59" s="177"/>
      <c r="P59" s="54">
        <f t="shared" si="8"/>
        <v>0</v>
      </c>
    </row>
    <row r="60" spans="1:17" ht="19.5" customHeight="1" thickBot="1" x14ac:dyDescent="0.3">
      <c r="A60" s="57" t="s">
        <v>37</v>
      </c>
      <c r="B60" s="173"/>
      <c r="C60" s="174"/>
      <c r="D60" s="130"/>
      <c r="E60" s="167"/>
      <c r="F60" s="167"/>
      <c r="G60" s="131"/>
      <c r="H60" s="130"/>
      <c r="I60" s="131"/>
      <c r="J60" s="130"/>
      <c r="K60" s="131"/>
      <c r="L60" s="165"/>
      <c r="M60" s="166"/>
      <c r="N60" s="176"/>
      <c r="O60" s="177"/>
      <c r="P60" s="54">
        <f t="shared" si="8"/>
        <v>0</v>
      </c>
    </row>
    <row r="61" spans="1:17" ht="18.75" customHeight="1" x14ac:dyDescent="0.25">
      <c r="A61" s="57" t="s">
        <v>37</v>
      </c>
      <c r="B61" s="173"/>
      <c r="C61" s="174"/>
      <c r="D61" s="130"/>
      <c r="E61" s="167"/>
      <c r="F61" s="167"/>
      <c r="G61" s="131"/>
      <c r="H61" s="130"/>
      <c r="I61" s="131"/>
      <c r="J61" s="130"/>
      <c r="K61" s="131"/>
      <c r="L61" s="165"/>
      <c r="M61" s="166"/>
      <c r="N61" s="176"/>
      <c r="O61" s="177"/>
      <c r="P61" s="54">
        <f t="shared" si="8"/>
        <v>0</v>
      </c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</sheetData>
  <mergeCells count="88"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56:O56"/>
    <mergeCell ref="B57:C57"/>
    <mergeCell ref="D57:G57"/>
    <mergeCell ref="H57:I57"/>
    <mergeCell ref="J57:K57"/>
    <mergeCell ref="L57:M57"/>
    <mergeCell ref="N57:O57"/>
    <mergeCell ref="B56:C56"/>
    <mergeCell ref="D56:G56"/>
    <mergeCell ref="H56:I56"/>
    <mergeCell ref="J56:K56"/>
    <mergeCell ref="L56:M56"/>
    <mergeCell ref="N55:O55"/>
    <mergeCell ref="L42:O43"/>
    <mergeCell ref="A2:P2"/>
    <mergeCell ref="L38:O39"/>
    <mergeCell ref="L40:O41"/>
    <mergeCell ref="H37:J38"/>
    <mergeCell ref="H42:J42"/>
    <mergeCell ref="H39:J39"/>
    <mergeCell ref="H40:J40"/>
    <mergeCell ref="H41:J41"/>
    <mergeCell ref="A38:B38"/>
    <mergeCell ref="A39:B39"/>
    <mergeCell ref="A40:B40"/>
    <mergeCell ref="A41:B41"/>
    <mergeCell ref="F37:G38"/>
    <mergeCell ref="F41:G41"/>
    <mergeCell ref="D55:G55"/>
    <mergeCell ref="B54:C54"/>
    <mergeCell ref="B53:C53"/>
    <mergeCell ref="B52:C52"/>
    <mergeCell ref="B55:C55"/>
    <mergeCell ref="D52:G52"/>
    <mergeCell ref="D53:G53"/>
    <mergeCell ref="D54:G54"/>
    <mergeCell ref="H55:I55"/>
    <mergeCell ref="J55:K55"/>
    <mergeCell ref="L53:M53"/>
    <mergeCell ref="H53:I53"/>
    <mergeCell ref="J53:K53"/>
    <mergeCell ref="L55:M55"/>
    <mergeCell ref="I4:J4"/>
    <mergeCell ref="C4:D4"/>
    <mergeCell ref="O4:P4"/>
    <mergeCell ref="K4:L4"/>
    <mergeCell ref="G4:H4"/>
    <mergeCell ref="E4:F4"/>
    <mergeCell ref="M4:N4"/>
    <mergeCell ref="A35:B35"/>
    <mergeCell ref="J54:K54"/>
    <mergeCell ref="L54:M54"/>
    <mergeCell ref="N52:O52"/>
    <mergeCell ref="N53:O53"/>
    <mergeCell ref="N54:O54"/>
    <mergeCell ref="H52:I52"/>
    <mergeCell ref="J52:K52"/>
    <mergeCell ref="L52:M52"/>
    <mergeCell ref="H54:I54"/>
    <mergeCell ref="F39:G39"/>
    <mergeCell ref="F40:G40"/>
    <mergeCell ref="A46:P48"/>
    <mergeCell ref="A51:F51"/>
    <mergeCell ref="F42:G42"/>
  </mergeCells>
  <conditionalFormatting sqref="P37">
    <cfRule type="expression" priority="11">
      <formula>$R$37:$R$41=TRUE</formula>
    </cfRule>
  </conditionalFormatting>
  <conditionalFormatting sqref="P38 P40 P4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7:R4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R37:R41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2025-08-15T20:51:08Z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