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408 INDIANOPOLIS, IN/PROJECT DOCUMENTS/"/>
    </mc:Choice>
  </mc:AlternateContent>
  <xr:revisionPtr revIDLastSave="0" documentId="8_{9AE7451F-A7A9-451C-8394-E5B0EDD4FD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<sst xmlns="http://schemas.openxmlformats.org/spreadsheetml/2006/main" count="74" uniqueCount="47">
  <si>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</si>
  <si>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</si>
  <si>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</si>
  <si>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</si>
  <si>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</si>
  <si>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</si>
  <si>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</si>
  <si>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</si>
  <si>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</si>
  <si>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</si>
  <si>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</si>
  <si>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</si>
  <si>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</si>
  <si>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</si>
  <si>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</si>
  <si>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</si>
  <si>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</si>
  <si>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</si>
  <si>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</si>
  <si>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</si>
  <si>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</si>
  <si>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</si>
  <si>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</si>
  <si>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</si>
  <si>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</si>
  <si>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</si>
  <si>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</si>
  <si>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</si>
  <si>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</si>
  <si>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</si>
  <si>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</si>
  <si>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</si>
  <si>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</si>
  <si>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</si>
  <si>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</si>
  <si>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</si>
  <si>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</si>
  <si>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</si>
  <si>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</si>
  <si>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</si>
  <si>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</si>
  <si>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</si>
  <si>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</si>
  <si>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TRASH ROOM</t>
  </si>
  <si>
    <t>RESTROOMS</t>
  </si>
  <si>
    <t>SALES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</si>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</sst>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29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 t="s">
        <v>42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1" t="s">
        <v>45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30</v>
      </c>
      <c r="B8" s="71" t="s">
        <v>46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/>
      <c r="Q9" s="61"/>
      <c r="R9" s="66"/>
    </row>
    <row r="10" spans="1:21" ht="20.149999999999999" customHeight="1" x14ac:dyDescent="0.25">
      <c r="A10" s="73" t="s">
        <v>11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400</v>
      </c>
      <c r="P10" s="51"/>
      <c r="Q10" s="61"/>
      <c r="R10" s="66"/>
    </row>
    <row r="11" spans="1:21" ht="20.149999999999999" customHeight="1" thickBot="1" x14ac:dyDescent="0.3">
      <c r="A11" s="73" t="s">
        <v>28</v>
      </c>
      <c r="B11" s="71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/>
      <c r="Q11" s="61"/>
      <c r="R11" s="66"/>
    </row>
    <row r="12" spans="1:21" ht="20.149999999999999" customHeight="1" thickBot="1" x14ac:dyDescent="0.3">
      <c r="A12" s="177" t="s">
        <v>31</v>
      </c>
      <c r="B12" s="178"/>
      <c r="C12" s="74">
        <f t="shared" ref="C12:H12" si="6">SUM(C6:C11)</f>
        <v>10300</v>
      </c>
      <c r="D12" s="75">
        <f t="shared" si="6"/>
        <v>0</v>
      </c>
      <c r="E12" s="74">
        <f t="shared" si="6"/>
        <v>9020</v>
      </c>
      <c r="F12" s="75">
        <f t="shared" si="6"/>
        <v>0</v>
      </c>
      <c r="G12" s="76">
        <f t="shared" si="6"/>
        <v>1280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0</v>
      </c>
      <c r="O12" s="81">
        <f t="shared" si="7"/>
        <v>975</v>
      </c>
      <c r="P12" s="82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32</v>
      </c>
      <c r="B14" s="83"/>
      <c r="C14" s="83"/>
      <c r="D14" s="83"/>
      <c r="F14" s="145" t="s">
        <v>12</v>
      </c>
      <c r="G14" s="146"/>
      <c r="H14" s="119" t="s">
        <v>35</v>
      </c>
      <c r="I14" s="120"/>
      <c r="J14" s="12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31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40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34</v>
      </c>
      <c r="B16" s="140"/>
      <c r="C16" s="88">
        <f>G12+K12</f>
        <v>1280</v>
      </c>
      <c r="D16" s="89">
        <f>H12+L12</f>
        <v>0</v>
      </c>
      <c r="F16" s="186" t="s">
        <v>13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33</v>
      </c>
      <c r="B17" s="142"/>
      <c r="C17" s="92">
        <f>M12+O12</f>
        <v>975</v>
      </c>
      <c r="D17" s="93">
        <f>N12+P12</f>
        <v>0</v>
      </c>
      <c r="F17" s="188" t="s">
        <v>14</v>
      </c>
      <c r="G17" s="189"/>
      <c r="H17" s="131"/>
      <c r="I17" s="132"/>
      <c r="J17" s="133"/>
      <c r="L17" s="118" t="s">
        <v>38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18</v>
      </c>
      <c r="B18" s="144"/>
      <c r="C18" s="90">
        <f>C16-C17</f>
        <v>305</v>
      </c>
      <c r="D18" s="91">
        <f>D16-D17</f>
        <v>0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16</v>
      </c>
      <c r="G19" s="203"/>
      <c r="H19" s="125" t="e">
        <f>AVERAGE(H16:J18)</f>
        <v>#DIV/0!</v>
      </c>
      <c r="I19" s="126"/>
      <c r="J19" s="127"/>
      <c r="L19" s="114" t="s">
        <v>39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3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8">L30-N30</f>
        <v>0</v>
      </c>
    </row>
    <row r="31" spans="1:18" ht="18.75" customHeight="1" thickBot="1" x14ac:dyDescent="0.3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8"/>
        <v>0</v>
      </c>
    </row>
    <row r="32" spans="1:18" ht="19.149999999999999" customHeight="1" thickBot="1" x14ac:dyDescent="0.3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8"/>
        <v>0</v>
      </c>
    </row>
    <row r="33" spans="1:16" ht="19.5" customHeight="1" thickBot="1" x14ac:dyDescent="0.3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8"/>
        <v>0</v>
      </c>
    </row>
    <row r="34" spans="1:16" ht="19.5" customHeight="1" thickBot="1" x14ac:dyDescent="0.3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3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3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ht="18.75" customHeight="1" x14ac:dyDescent="0.25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2025-04-22T17:29:32Z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