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sti\Desktop\"/>
    </mc:Choice>
  </mc:AlternateContent>
  <xr:revisionPtr revIDLastSave="0" documentId="8_{E94F643D-C647-4607-B66C-04A4F2E290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E8" i="1"/>
  <c r="F8" i="1"/>
  <c r="I8" i="1"/>
  <c r="J8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P35" i="1" l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E6" i="1"/>
  <c r="E15" i="1" l="1"/>
  <c r="F15" i="1"/>
</calcChain>
</file>

<file path=xl/sharedStrings.xml><?xml version="1.0" encoding="utf-8"?>
<sst xmlns="http://schemas.openxmlformats.org/spreadsheetml/2006/main" count="82" uniqueCount="55">
  <si>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</si>
  <si>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</si>
  <si>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</si>
  <si>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</si>
  <si>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</si>
  <si>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</si>
  <si>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</si>
  <si>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</si>
  <si>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</si>
  <si>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</si>
  <si>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</si>
  <si>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</si>
  <si>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</si>
  <si>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</si>
  <si>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</si>
  <si>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</si>
  <si>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</si>
  <si>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</si>
  <si>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</si>
  <si>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</si>
  <si>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</si>
  <si>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</si>
  <si>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</si>
  <si>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</si>
  <si>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</si>
  <si>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</si>
  <si>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</si>
  <si>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</si>
  <si>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</si>
  <si>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</si>
  <si>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</si>
  <si>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</si>
  <si>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</si>
  <si>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</si>
  <si>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</si>
  <si>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</si>
  <si>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</si>
  <si>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</si>
  <si>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</si>
  <si>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</si>
  <si>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AHU-3</t>
  </si>
  <si>
    <t>DINING</t>
  </si>
  <si>
    <t>FRONT DINING</t>
  </si>
  <si>
    <t>KITHCEN</t>
  </si>
  <si>
    <t>WOMEN'S RR</t>
  </si>
  <si>
    <t>MEN'S RR</t>
  </si>
  <si>
    <t>KEF 1</t>
  </si>
  <si>
    <t>FRYER</t>
  </si>
  <si>
    <t>KEF 2</t>
  </si>
  <si>
    <t>KETTLE</t>
  </si>
  <si>
    <t>KEF 3</t>
  </si>
  <si>
    <t>DISH</t>
  </si>
  <si>
    <t>KMUA</t>
  </si>
  <si>
    <t>0.001"</t>
  </si>
  <si>
    <t>0.002"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</si>
</sst>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2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20" fillId="0" borderId="0" xfId="0" applyFont="1" applyFill="1"/>
    <xf numFmtId="0" fontId="21" fillId="0" borderId="0" xfId="0" applyFont="1"/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4" zoomScaleNormal="55" zoomScaleSheetLayoutView="100" workbookViewId="0">
      <selection activeCell="H19" sqref="H19:J19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77" t="s">
        <v>32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18" ht="9.75" customHeight="1" thickBot="1" x14ac:dyDescent="0.35">
      <c r="A3" s="91"/>
    </row>
    <row r="4" spans="1:18" ht="20.100000000000001" customHeight="1" thickBot="1" x14ac:dyDescent="0.3">
      <c r="A4" s="8"/>
      <c r="B4" s="10" t="s">
        <v>5</v>
      </c>
      <c r="C4" s="146" t="s">
        <v>0</v>
      </c>
      <c r="D4" s="147"/>
      <c r="E4" s="121" t="s">
        <v>1</v>
      </c>
      <c r="F4" s="120"/>
      <c r="G4" s="152" t="s">
        <v>2</v>
      </c>
      <c r="H4" s="153"/>
      <c r="I4" s="144" t="s">
        <v>26</v>
      </c>
      <c r="J4" s="145"/>
      <c r="K4" s="150" t="s">
        <v>3</v>
      </c>
      <c r="L4" s="151"/>
      <c r="M4" s="148" t="s">
        <v>4</v>
      </c>
      <c r="N4" s="149"/>
      <c r="O4" s="148" t="s">
        <v>37</v>
      </c>
      <c r="P4" s="149"/>
      <c r="Q4" s="71"/>
      <c r="R4" s="64"/>
    </row>
    <row r="5" spans="1:18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1"/>
      <c r="R5" s="64"/>
    </row>
    <row r="6" spans="1:18" ht="20.100000000000001" customHeight="1" thickBot="1" x14ac:dyDescent="0.3">
      <c r="A6" s="78" t="s">
        <v>38</v>
      </c>
      <c r="B6" s="76" t="s">
        <v>42</v>
      </c>
      <c r="C6" s="25">
        <v>2400</v>
      </c>
      <c r="D6" s="26">
        <v>1977</v>
      </c>
      <c r="E6" s="25">
        <f t="shared" ref="E6:F7" si="0">C6-G6</f>
        <v>1700</v>
      </c>
      <c r="F6" s="26">
        <f t="shared" si="0"/>
        <v>1372</v>
      </c>
      <c r="G6" s="27">
        <v>700</v>
      </c>
      <c r="H6" s="28">
        <v>605</v>
      </c>
      <c r="I6" s="29">
        <f>G6/C6</f>
        <v>0.29166666666666669</v>
      </c>
      <c r="J6" s="30">
        <f>H6/D6</f>
        <v>0.30601922104198281</v>
      </c>
      <c r="K6" s="31"/>
      <c r="L6" s="32"/>
      <c r="M6" s="33"/>
      <c r="N6" s="34"/>
      <c r="O6" s="35"/>
      <c r="P6" s="36"/>
      <c r="Q6" s="72"/>
      <c r="R6" s="69"/>
    </row>
    <row r="7" spans="1:18" ht="20.100000000000001" customHeight="1" thickBot="1" x14ac:dyDescent="0.3">
      <c r="A7" s="78" t="s">
        <v>39</v>
      </c>
      <c r="B7" s="77" t="s">
        <v>41</v>
      </c>
      <c r="C7" s="37">
        <v>3000</v>
      </c>
      <c r="D7" s="38">
        <v>2952</v>
      </c>
      <c r="E7" s="37">
        <f t="shared" si="0"/>
        <v>2220</v>
      </c>
      <c r="F7" s="38">
        <f t="shared" si="0"/>
        <v>2164</v>
      </c>
      <c r="G7" s="39">
        <v>780</v>
      </c>
      <c r="H7" s="40">
        <v>788</v>
      </c>
      <c r="I7" s="41">
        <f t="shared" ref="I7:J7" si="1">G7/C7</f>
        <v>0.26</v>
      </c>
      <c r="J7" s="42">
        <f t="shared" si="1"/>
        <v>0.26693766937669378</v>
      </c>
      <c r="K7" s="43"/>
      <c r="L7" s="44"/>
      <c r="M7" s="45"/>
      <c r="N7" s="46"/>
      <c r="O7" s="47"/>
      <c r="P7" s="48"/>
      <c r="Q7" s="63"/>
      <c r="R7" s="73"/>
    </row>
    <row r="8" spans="1:18" ht="20.100000000000001" customHeight="1" x14ac:dyDescent="0.25">
      <c r="A8" s="78" t="s">
        <v>40</v>
      </c>
      <c r="B8" s="77" t="s">
        <v>43</v>
      </c>
      <c r="C8" s="37">
        <v>3000</v>
      </c>
      <c r="D8" s="38">
        <v>2873</v>
      </c>
      <c r="E8" s="37">
        <f t="shared" ref="E8" si="2">C8-G8</f>
        <v>2790</v>
      </c>
      <c r="F8" s="38">
        <f t="shared" ref="F8" si="3">D8-H8</f>
        <v>2652</v>
      </c>
      <c r="G8" s="39">
        <v>210</v>
      </c>
      <c r="H8" s="40">
        <v>221</v>
      </c>
      <c r="I8" s="41">
        <f t="shared" ref="I8" si="4">G8/C8</f>
        <v>7.0000000000000007E-2</v>
      </c>
      <c r="J8" s="42">
        <f t="shared" ref="J8" si="5">H8/D8</f>
        <v>7.6923076923076927E-2</v>
      </c>
      <c r="K8" s="43"/>
      <c r="L8" s="44"/>
      <c r="M8" s="45"/>
      <c r="N8" s="46"/>
      <c r="O8" s="47"/>
      <c r="P8" s="48"/>
      <c r="Q8" s="63"/>
      <c r="R8" s="73"/>
    </row>
    <row r="9" spans="1:18" ht="20.100000000000001" customHeight="1" x14ac:dyDescent="0.25">
      <c r="A9" s="218" t="s">
        <v>46</v>
      </c>
      <c r="B9" s="77" t="s">
        <v>47</v>
      </c>
      <c r="C9" s="49"/>
      <c r="D9" s="50"/>
      <c r="E9" s="49"/>
      <c r="F9" s="50"/>
      <c r="G9" s="43"/>
      <c r="H9" s="44"/>
      <c r="I9" s="219"/>
      <c r="J9" s="220"/>
      <c r="K9" s="43"/>
      <c r="L9" s="44"/>
      <c r="M9" s="221">
        <v>648</v>
      </c>
      <c r="N9" s="222">
        <v>652</v>
      </c>
      <c r="O9" s="47"/>
      <c r="P9" s="48"/>
      <c r="Q9" s="63"/>
      <c r="R9" s="73"/>
    </row>
    <row r="10" spans="1:18" ht="20.100000000000001" customHeight="1" x14ac:dyDescent="0.25">
      <c r="A10" s="218" t="s">
        <v>48</v>
      </c>
      <c r="B10" s="77" t="s">
        <v>49</v>
      </c>
      <c r="C10" s="49"/>
      <c r="D10" s="50"/>
      <c r="E10" s="49"/>
      <c r="F10" s="50"/>
      <c r="G10" s="43"/>
      <c r="H10" s="44"/>
      <c r="I10" s="219"/>
      <c r="J10" s="220"/>
      <c r="K10" s="43"/>
      <c r="L10" s="44"/>
      <c r="M10" s="224">
        <v>1210</v>
      </c>
      <c r="N10" s="222">
        <v>841</v>
      </c>
      <c r="O10" s="47"/>
      <c r="P10" s="48"/>
      <c r="Q10" s="63"/>
      <c r="R10" s="73"/>
    </row>
    <row r="11" spans="1:18" ht="20.100000000000001" customHeight="1" x14ac:dyDescent="0.25">
      <c r="A11" s="218" t="s">
        <v>50</v>
      </c>
      <c r="B11" s="77" t="s">
        <v>51</v>
      </c>
      <c r="C11" s="49"/>
      <c r="D11" s="50"/>
      <c r="E11" s="49"/>
      <c r="F11" s="50"/>
      <c r="G11" s="43"/>
      <c r="H11" s="44"/>
      <c r="I11" s="219"/>
      <c r="J11" s="220"/>
      <c r="K11" s="43"/>
      <c r="L11" s="44"/>
      <c r="M11" s="221">
        <v>500</v>
      </c>
      <c r="N11" s="222">
        <v>0</v>
      </c>
      <c r="O11" s="47"/>
      <c r="P11" s="48"/>
      <c r="Q11" s="63"/>
      <c r="R11" s="73"/>
    </row>
    <row r="12" spans="1:18" ht="20.100000000000001" customHeight="1" x14ac:dyDescent="0.25">
      <c r="A12" s="218" t="s">
        <v>52</v>
      </c>
      <c r="B12" s="77" t="s">
        <v>49</v>
      </c>
      <c r="C12" s="49"/>
      <c r="D12" s="50"/>
      <c r="E12" s="49"/>
      <c r="F12" s="50"/>
      <c r="G12" s="43"/>
      <c r="H12" s="44"/>
      <c r="I12" s="219"/>
      <c r="J12" s="220"/>
      <c r="K12" s="223">
        <v>1080</v>
      </c>
      <c r="L12" s="223">
        <v>1114</v>
      </c>
      <c r="M12" s="45"/>
      <c r="N12" s="46"/>
      <c r="O12" s="47"/>
      <c r="P12" s="48"/>
      <c r="Q12" s="63"/>
      <c r="R12" s="73"/>
    </row>
    <row r="13" spans="1:18" ht="20.100000000000001" customHeight="1" x14ac:dyDescent="0.25">
      <c r="A13" s="79" t="s">
        <v>10</v>
      </c>
      <c r="B13" s="77" t="s">
        <v>44</v>
      </c>
      <c r="C13" s="49"/>
      <c r="D13" s="50"/>
      <c r="E13" s="49"/>
      <c r="F13" s="50"/>
      <c r="G13" s="43"/>
      <c r="H13" s="44"/>
      <c r="I13" s="51"/>
      <c r="J13" s="44"/>
      <c r="K13" s="43"/>
      <c r="L13" s="44"/>
      <c r="M13" s="45"/>
      <c r="N13" s="46"/>
      <c r="O13" s="107">
        <v>80</v>
      </c>
      <c r="P13" s="108">
        <v>82</v>
      </c>
      <c r="Q13" s="63"/>
      <c r="R13" s="73"/>
    </row>
    <row r="14" spans="1:18" ht="20.100000000000001" customHeight="1" thickBot="1" x14ac:dyDescent="0.3">
      <c r="A14" s="79" t="s">
        <v>11</v>
      </c>
      <c r="B14" s="77" t="s">
        <v>45</v>
      </c>
      <c r="C14" s="49"/>
      <c r="D14" s="50"/>
      <c r="E14" s="49"/>
      <c r="F14" s="50"/>
      <c r="G14" s="43"/>
      <c r="H14" s="44"/>
      <c r="I14" s="51"/>
      <c r="J14" s="44"/>
      <c r="K14" s="43"/>
      <c r="L14" s="44"/>
      <c r="M14" s="45"/>
      <c r="N14" s="46"/>
      <c r="O14" s="107">
        <v>80</v>
      </c>
      <c r="P14" s="108">
        <v>77</v>
      </c>
      <c r="Q14" s="63"/>
      <c r="R14" s="73"/>
    </row>
    <row r="15" spans="1:18" ht="20.100000000000001" customHeight="1" thickBot="1" x14ac:dyDescent="0.3">
      <c r="A15" s="110" t="s">
        <v>27</v>
      </c>
      <c r="B15" s="111"/>
      <c r="C15" s="80">
        <f>SUM(C6:C14)</f>
        <v>8400</v>
      </c>
      <c r="D15" s="81">
        <f>SUM(D6:D14)</f>
        <v>7802</v>
      </c>
      <c r="E15" s="80">
        <f>SUM(E6:E14)</f>
        <v>6710</v>
      </c>
      <c r="F15" s="81">
        <f>SUM(F6:F14)</f>
        <v>6188</v>
      </c>
      <c r="G15" s="82">
        <f>SUM(G6:G14)</f>
        <v>1690</v>
      </c>
      <c r="H15" s="83">
        <f>SUM(H6:H14)</f>
        <v>1614</v>
      </c>
      <c r="I15" s="84"/>
      <c r="J15" s="85"/>
      <c r="K15" s="82">
        <f>SUM(K6:K14)</f>
        <v>1080</v>
      </c>
      <c r="L15" s="83">
        <f>SUM(L6:L14)</f>
        <v>1114</v>
      </c>
      <c r="M15" s="109">
        <f>SUM(M6:M14)</f>
        <v>2358</v>
      </c>
      <c r="N15" s="86">
        <f>SUM(N6:N14)</f>
        <v>1493</v>
      </c>
      <c r="O15" s="87">
        <f>SUM(O6:O14)</f>
        <v>160</v>
      </c>
      <c r="P15" s="88">
        <f>SUM(P6:P14)</f>
        <v>159</v>
      </c>
      <c r="Q15" s="65"/>
      <c r="R15" s="69"/>
    </row>
    <row r="16" spans="1:18" ht="20.100000000000001" customHeight="1" thickBot="1" x14ac:dyDescent="0.3">
      <c r="A16" s="66"/>
      <c r="B16" s="53"/>
      <c r="C16" s="53"/>
      <c r="D16" s="53"/>
      <c r="E16" s="53"/>
      <c r="F16" s="67"/>
      <c r="G16" s="67"/>
      <c r="H16" s="75"/>
      <c r="I16" s="75"/>
      <c r="J16" s="67"/>
      <c r="K16" s="67"/>
      <c r="L16" s="68"/>
      <c r="M16" s="68"/>
      <c r="N16" s="68"/>
      <c r="O16" s="68"/>
      <c r="P16" s="62"/>
      <c r="Q16" s="69"/>
      <c r="R16" s="74"/>
    </row>
    <row r="17" spans="1:21" ht="20.100000000000001" customHeight="1" thickBot="1" x14ac:dyDescent="0.3">
      <c r="A17" s="102" t="s">
        <v>28</v>
      </c>
      <c r="B17" s="89"/>
      <c r="C17" s="89"/>
      <c r="D17" s="89"/>
      <c r="F17" s="207" t="s">
        <v>12</v>
      </c>
      <c r="G17" s="208"/>
      <c r="H17" s="181" t="s">
        <v>31</v>
      </c>
      <c r="I17" s="182"/>
      <c r="J17" s="183"/>
      <c r="L17" s="101" t="s">
        <v>33</v>
      </c>
      <c r="M17" s="90"/>
      <c r="N17" s="90"/>
      <c r="O17" s="90"/>
      <c r="P17" s="90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99" t="s">
        <v>27</v>
      </c>
      <c r="B18" s="200"/>
      <c r="C18" s="92" t="s">
        <v>7</v>
      </c>
      <c r="D18" s="93" t="s">
        <v>8</v>
      </c>
      <c r="F18" s="209"/>
      <c r="G18" s="210"/>
      <c r="H18" s="184"/>
      <c r="I18" s="185"/>
      <c r="J18" s="186"/>
      <c r="L18" s="178" t="s">
        <v>36</v>
      </c>
      <c r="M18" s="178"/>
      <c r="N18" s="178"/>
      <c r="O18" s="178"/>
      <c r="P18" s="104">
        <f>IF(R17=TRUE, 1, 0)</f>
        <v>1</v>
      </c>
    </row>
    <row r="19" spans="1:21" ht="18.75" customHeight="1" x14ac:dyDescent="0.25">
      <c r="A19" s="201" t="s">
        <v>30</v>
      </c>
      <c r="B19" s="202"/>
      <c r="C19" s="94">
        <f>G15+K15</f>
        <v>2770</v>
      </c>
      <c r="D19" s="95">
        <f>H15+L15</f>
        <v>2728</v>
      </c>
      <c r="F19" s="126" t="s">
        <v>13</v>
      </c>
      <c r="G19" s="127"/>
      <c r="H19" s="190" t="s">
        <v>53</v>
      </c>
      <c r="I19" s="191"/>
      <c r="J19" s="192"/>
      <c r="L19" s="179"/>
      <c r="M19" s="179"/>
      <c r="N19" s="179"/>
      <c r="O19" s="179"/>
      <c r="P19" s="106"/>
      <c r="R19" s="1" t="b">
        <f>T19=U19</f>
        <v>1</v>
      </c>
      <c r="T19" s="1" t="b">
        <f>H22&lt;0</f>
        <v>0</v>
      </c>
      <c r="U19" s="1" t="b">
        <f>D21&lt;0</f>
        <v>0</v>
      </c>
    </row>
    <row r="20" spans="1:21" ht="18.75" customHeight="1" thickBot="1" x14ac:dyDescent="0.3">
      <c r="A20" s="203" t="s">
        <v>29</v>
      </c>
      <c r="B20" s="204"/>
      <c r="C20" s="98">
        <f>M15+O15</f>
        <v>2518</v>
      </c>
      <c r="D20" s="99">
        <f>N15+P15</f>
        <v>1652</v>
      </c>
      <c r="F20" s="128" t="s">
        <v>14</v>
      </c>
      <c r="G20" s="129"/>
      <c r="H20" s="193"/>
      <c r="I20" s="194"/>
      <c r="J20" s="195"/>
      <c r="L20" s="180" t="s">
        <v>34</v>
      </c>
      <c r="M20" s="180"/>
      <c r="N20" s="180"/>
      <c r="O20" s="180"/>
      <c r="P20" s="105">
        <f>IF(R19=TRUE, 1, 0)</f>
        <v>1</v>
      </c>
    </row>
    <row r="21" spans="1:21" ht="18.75" customHeight="1" thickBot="1" x14ac:dyDescent="0.35">
      <c r="A21" s="205" t="s">
        <v>18</v>
      </c>
      <c r="B21" s="206"/>
      <c r="C21" s="96">
        <f>C19-C20</f>
        <v>252</v>
      </c>
      <c r="D21" s="97">
        <f>D19-D20</f>
        <v>1076</v>
      </c>
      <c r="F21" s="211" t="s">
        <v>15</v>
      </c>
      <c r="G21" s="212"/>
      <c r="H21" s="196" t="s">
        <v>54</v>
      </c>
      <c r="I21" s="197"/>
      <c r="J21" s="198"/>
      <c r="L21" s="179"/>
      <c r="M21" s="179"/>
      <c r="N21" s="179"/>
      <c r="O21" s="179"/>
      <c r="P21" s="106"/>
      <c r="R21" s="1" t="b">
        <f>AND(H22&gt;=-0.02, H22&lt;=0.02)</f>
        <v>1</v>
      </c>
    </row>
    <row r="22" spans="1:21" ht="16.5" customHeight="1" thickBot="1" x14ac:dyDescent="0.3">
      <c r="F22" s="142" t="s">
        <v>16</v>
      </c>
      <c r="G22" s="143"/>
      <c r="H22" s="187">
        <v>6.0000000000000001E-3</v>
      </c>
      <c r="I22" s="188"/>
      <c r="J22" s="189"/>
      <c r="L22" s="176" t="s">
        <v>35</v>
      </c>
      <c r="M22" s="176"/>
      <c r="N22" s="176"/>
      <c r="O22" s="176"/>
      <c r="P22" s="100">
        <f>IF(R21=TRUE, 1, 0)</f>
        <v>1</v>
      </c>
    </row>
    <row r="23" spans="1:21" ht="13.65" customHeight="1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176"/>
      <c r="M23" s="176"/>
      <c r="N23" s="176"/>
      <c r="O23" s="176"/>
      <c r="P23" s="103"/>
    </row>
    <row r="24" spans="1:21" ht="13.65" customHeight="1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56"/>
      <c r="M24" s="56"/>
      <c r="N24" s="57"/>
      <c r="O24" s="57"/>
      <c r="P24" s="9"/>
      <c r="Q24" s="71"/>
    </row>
    <row r="25" spans="1:21" ht="13.5" customHeight="1" thickBot="1" x14ac:dyDescent="0.3">
      <c r="A25" s="6" t="s">
        <v>17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5"/>
      <c r="M25" s="5"/>
      <c r="N25" s="4"/>
      <c r="O25" s="4"/>
      <c r="Q25" s="74"/>
    </row>
    <row r="26" spans="1:21" ht="20.100000000000001" customHeight="1" x14ac:dyDescent="0.25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  <c r="Q26" s="70"/>
    </row>
    <row r="27" spans="1:21" ht="20.100000000000001" customHeight="1" x14ac:dyDescent="0.25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5"/>
      <c r="Q27" s="70"/>
    </row>
    <row r="28" spans="1:21" ht="20.100000000000001" customHeight="1" thickBot="1" x14ac:dyDescent="0.3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8"/>
      <c r="Q28" s="74"/>
    </row>
    <row r="29" spans="1:21" ht="20.100000000000001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13.8" thickBo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21" ht="20.100000000000001" customHeight="1" thickBot="1" x14ac:dyDescent="0.3">
      <c r="A31" s="139" t="s">
        <v>19</v>
      </c>
      <c r="B31" s="140"/>
      <c r="C31" s="140"/>
      <c r="D31" s="140"/>
      <c r="E31" s="140"/>
      <c r="F31" s="141"/>
      <c r="G31" s="53"/>
      <c r="H31" s="53"/>
      <c r="I31" s="53"/>
      <c r="J31" s="54"/>
      <c r="K31" s="54"/>
      <c r="L31" s="54"/>
      <c r="M31" s="54"/>
      <c r="N31" s="53"/>
      <c r="O31" s="53"/>
      <c r="P31" s="52"/>
      <c r="Q31" s="55"/>
    </row>
    <row r="32" spans="1:21" ht="19.2" customHeight="1" thickBot="1" x14ac:dyDescent="0.3">
      <c r="A32" s="7" t="s">
        <v>6</v>
      </c>
      <c r="B32" s="165" t="s">
        <v>24</v>
      </c>
      <c r="C32" s="166"/>
      <c r="D32" s="169" t="s">
        <v>23</v>
      </c>
      <c r="E32" s="122"/>
      <c r="F32" s="122"/>
      <c r="G32" s="170"/>
      <c r="H32" s="120" t="s">
        <v>20</v>
      </c>
      <c r="I32" s="121"/>
      <c r="J32" s="122" t="s">
        <v>21</v>
      </c>
      <c r="K32" s="122"/>
      <c r="L32" s="123" t="s">
        <v>3</v>
      </c>
      <c r="M32" s="123"/>
      <c r="N32" s="116" t="s">
        <v>4</v>
      </c>
      <c r="O32" s="117"/>
      <c r="P32" s="59" t="s">
        <v>22</v>
      </c>
    </row>
    <row r="33" spans="1:17" ht="18.75" customHeight="1" thickBot="1" x14ac:dyDescent="0.3">
      <c r="A33" s="60" t="s">
        <v>25</v>
      </c>
      <c r="B33" s="163"/>
      <c r="C33" s="164"/>
      <c r="D33" s="171"/>
      <c r="E33" s="172"/>
      <c r="F33" s="172"/>
      <c r="G33" s="173"/>
      <c r="H33" s="155"/>
      <c r="I33" s="156"/>
      <c r="J33" s="157"/>
      <c r="K33" s="158"/>
      <c r="L33" s="114"/>
      <c r="M33" s="115"/>
      <c r="N33" s="118"/>
      <c r="O33" s="119"/>
      <c r="P33" s="58">
        <f t="shared" ref="P33:P41" si="6">L33-N33</f>
        <v>0</v>
      </c>
    </row>
    <row r="34" spans="1:17" ht="18.75" customHeight="1" thickBot="1" x14ac:dyDescent="0.3">
      <c r="A34" s="61" t="s">
        <v>25</v>
      </c>
      <c r="B34" s="162"/>
      <c r="C34" s="162"/>
      <c r="D34" s="124"/>
      <c r="E34" s="161"/>
      <c r="F34" s="161"/>
      <c r="G34" s="125"/>
      <c r="H34" s="124"/>
      <c r="I34" s="125"/>
      <c r="J34" s="112"/>
      <c r="K34" s="113"/>
      <c r="L34" s="114"/>
      <c r="M34" s="115"/>
      <c r="N34" s="118"/>
      <c r="O34" s="119"/>
      <c r="P34" s="58">
        <f t="shared" si="6"/>
        <v>0</v>
      </c>
      <c r="Q34" s="74"/>
    </row>
    <row r="35" spans="1:17" ht="19.2" customHeight="1" thickBot="1" x14ac:dyDescent="0.3">
      <c r="A35" s="61" t="s">
        <v>25</v>
      </c>
      <c r="B35" s="167"/>
      <c r="C35" s="168"/>
      <c r="D35" s="124"/>
      <c r="E35" s="161"/>
      <c r="F35" s="161"/>
      <c r="G35" s="125"/>
      <c r="H35" s="124"/>
      <c r="I35" s="125"/>
      <c r="J35" s="124"/>
      <c r="K35" s="154"/>
      <c r="L35" s="159"/>
      <c r="M35" s="160"/>
      <c r="N35" s="174"/>
      <c r="O35" s="175"/>
      <c r="P35" s="58">
        <f t="shared" si="6"/>
        <v>0</v>
      </c>
      <c r="Q35" s="74"/>
    </row>
    <row r="36" spans="1:17" ht="19.5" customHeight="1" thickBot="1" x14ac:dyDescent="0.3">
      <c r="A36" s="60" t="s">
        <v>25</v>
      </c>
      <c r="B36" s="213"/>
      <c r="C36" s="214"/>
      <c r="D36" s="167"/>
      <c r="E36" s="215"/>
      <c r="F36" s="215"/>
      <c r="G36" s="168"/>
      <c r="H36" s="216"/>
      <c r="I36" s="217"/>
      <c r="J36" s="167"/>
      <c r="K36" s="168"/>
      <c r="L36" s="159"/>
      <c r="M36" s="160"/>
      <c r="N36" s="174"/>
      <c r="O36" s="175"/>
      <c r="P36" s="58">
        <f t="shared" si="6"/>
        <v>0</v>
      </c>
    </row>
    <row r="37" spans="1:17" ht="19.5" customHeight="1" thickBot="1" x14ac:dyDescent="0.3">
      <c r="A37" s="61" t="s">
        <v>25</v>
      </c>
      <c r="B37" s="167"/>
      <c r="C37" s="168"/>
      <c r="D37" s="124"/>
      <c r="E37" s="161"/>
      <c r="F37" s="161"/>
      <c r="G37" s="125"/>
      <c r="H37" s="124"/>
      <c r="I37" s="125"/>
      <c r="J37" s="124"/>
      <c r="K37" s="125"/>
      <c r="L37" s="159"/>
      <c r="M37" s="160"/>
      <c r="N37" s="174"/>
      <c r="O37" s="175"/>
      <c r="P37" s="58">
        <f t="shared" si="6"/>
        <v>0</v>
      </c>
    </row>
    <row r="38" spans="1:17" ht="19.5" customHeight="1" thickBot="1" x14ac:dyDescent="0.3">
      <c r="A38" s="61" t="s">
        <v>25</v>
      </c>
      <c r="B38" s="167"/>
      <c r="C38" s="168"/>
      <c r="D38" s="124"/>
      <c r="E38" s="161"/>
      <c r="F38" s="161"/>
      <c r="G38" s="125"/>
      <c r="H38" s="124"/>
      <c r="I38" s="125"/>
      <c r="J38" s="124"/>
      <c r="K38" s="125"/>
      <c r="L38" s="159"/>
      <c r="M38" s="160"/>
      <c r="N38" s="174"/>
      <c r="O38" s="175"/>
      <c r="P38" s="58">
        <f t="shared" si="6"/>
        <v>0</v>
      </c>
    </row>
    <row r="39" spans="1:17" ht="19.5" customHeight="1" thickBot="1" x14ac:dyDescent="0.3">
      <c r="A39" s="60" t="s">
        <v>25</v>
      </c>
      <c r="B39" s="213"/>
      <c r="C39" s="214"/>
      <c r="D39" s="167"/>
      <c r="E39" s="215"/>
      <c r="F39" s="215"/>
      <c r="G39" s="168"/>
      <c r="H39" s="216"/>
      <c r="I39" s="217"/>
      <c r="J39" s="167"/>
      <c r="K39" s="168"/>
      <c r="L39" s="159"/>
      <c r="M39" s="160"/>
      <c r="N39" s="174"/>
      <c r="O39" s="175"/>
      <c r="P39" s="58">
        <f t="shared" si="6"/>
        <v>0</v>
      </c>
    </row>
    <row r="40" spans="1:17" ht="19.5" customHeight="1" thickBot="1" x14ac:dyDescent="0.3">
      <c r="A40" s="61" t="s">
        <v>25</v>
      </c>
      <c r="B40" s="167"/>
      <c r="C40" s="168"/>
      <c r="D40" s="124"/>
      <c r="E40" s="161"/>
      <c r="F40" s="161"/>
      <c r="G40" s="125"/>
      <c r="H40" s="124"/>
      <c r="I40" s="125"/>
      <c r="J40" s="124"/>
      <c r="K40" s="125"/>
      <c r="L40" s="159"/>
      <c r="M40" s="160"/>
      <c r="N40" s="174"/>
      <c r="O40" s="175"/>
      <c r="P40" s="58">
        <f t="shared" si="6"/>
        <v>0</v>
      </c>
    </row>
    <row r="41" spans="1:17" ht="18.75" customHeight="1" x14ac:dyDescent="0.25">
      <c r="A41" s="61" t="s">
        <v>25</v>
      </c>
      <c r="B41" s="167"/>
      <c r="C41" s="168"/>
      <c r="D41" s="124"/>
      <c r="E41" s="161"/>
      <c r="F41" s="161"/>
      <c r="G41" s="125"/>
      <c r="H41" s="124"/>
      <c r="I41" s="125"/>
      <c r="J41" s="124"/>
      <c r="K41" s="125"/>
      <c r="L41" s="159"/>
      <c r="M41" s="160"/>
      <c r="N41" s="174"/>
      <c r="O41" s="175"/>
      <c r="P41" s="58">
        <f t="shared" si="6"/>
        <v>0</v>
      </c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  <row r="589" spans="1:15" x14ac:dyDescent="0.25">
      <c r="L589" s="3"/>
      <c r="M589" s="3"/>
      <c r="N589" s="3"/>
      <c r="O589" s="3"/>
    </row>
    <row r="590" spans="1:15" x14ac:dyDescent="0.25">
      <c r="L590" s="3"/>
      <c r="M590" s="3"/>
      <c r="N590" s="3"/>
      <c r="O590" s="3"/>
    </row>
    <row r="591" spans="1:15" x14ac:dyDescent="0.25">
      <c r="L591" s="3"/>
      <c r="M591" s="3"/>
      <c r="N591" s="3"/>
      <c r="O591" s="3"/>
    </row>
  </sheetData>
  <mergeCells count="88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I4:J4"/>
    <mergeCell ref="C4:D4"/>
    <mergeCell ref="O4:P4"/>
    <mergeCell ref="K4:L4"/>
    <mergeCell ref="G4:H4"/>
    <mergeCell ref="E4:F4"/>
    <mergeCell ref="M4:N4"/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8E2BF5-8CEA-4852-81C6-CF5952F89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2576EE-9440-42BD-8974-4E2B16ACC3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ABA62A-02BC-4369-94B7-DB50EA8934B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Austin McFall</cp:lastModifiedBy>
  <cp:revision/>
  <cp:lastPrinted>2017-11-15T17:23:59Z</cp:lastPrinted>
  <dcterms:created xsi:type="dcterms:W3CDTF">2015-11-16T19:09:52Z</dcterms:created>
  <dcterms:modified xsi:type="dcterms:W3CDTF">2022-09-27T14:09:54Z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