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454/4 ASSET-REPORT DOCS/"/>
    </mc:Choice>
  </mc:AlternateContent>
  <xr:revisionPtr revIDLastSave="31" documentId="13_ncr:1_{B888774D-3C83-41B9-8B1C-1CD895A9BF91}" xr6:coauthVersionLast="47" xr6:coauthVersionMax="47" xr10:uidLastSave="{6209D409-8286-49A2-ABB4-7574A36F84C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<sst xmlns="http://schemas.openxmlformats.org/spreadsheetml/2006/main" count="72" uniqueCount="46">
  <si>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</si>
  <si>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</si>
  <si>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</si>
  <si>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</si>
  <si>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</si>
  <si>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</si>
  <si>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</si>
  <si>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</si>
  <si>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</si>
  <si>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</si>
  <si>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</si>
  <si>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</si>
  <si>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</si>
  <si>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</si>
  <si>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</si>
  <si>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</si>
  <si>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</si>
  <si>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</si>
  <si>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</si>
  <si>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</si>
  <si>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</si>
  <si>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</si>
  <si>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</si>
  <si>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</si>
  <si>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</si>
  <si>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</si>
  <si>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</si>
  <si>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</si>
  <si>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</si>
  <si>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</si>
  <si>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</si>
  <si>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</si>
  <si>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</si>
  <si>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</si>
  <si>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</si>
  <si>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</si>
  <si>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</si>
  <si>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</si>
  <si>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</si>
  <si>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</si>
  <si>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</si>
  <si>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</si>
  <si>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 xml:space="preserve">FOOD SERVICE </t>
  </si>
  <si>
    <t xml:space="preserve">FOH </t>
  </si>
  <si>
    <t xml:space="preserve">BOH </t>
  </si>
  <si>
    <t xml:space="preserve">WATER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</si>
</sst>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136888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5" sqref="V5"/>
    </sheetView>
  </sheetViews>
  <sheetFormatPr defaultColWidth="9.1796875" defaultRowHeight="12.5" x14ac:dyDescent="0.25"/>
  <cols>
    <col min="1" max="1" width="10.54296875" style="1" customWidth="1"/>
    <col min="2" max="2" width="12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42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43</v>
      </c>
      <c r="C8" s="35">
        <v>3000</v>
      </c>
      <c r="D8" s="36"/>
      <c r="E8" s="35">
        <f t="shared" ref="E8" si="2">C8-G8</f>
        <v>2550</v>
      </c>
      <c r="F8" s="36">
        <f t="shared" ref="F8" si="3">D8-H8</f>
        <v>0</v>
      </c>
      <c r="G8" s="37">
        <v>450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1200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60</v>
      </c>
      <c r="P10" s="53"/>
      <c r="Q10" s="63"/>
      <c r="R10" s="68"/>
    </row>
    <row r="11" spans="1:21" ht="20.149999999999999" customHeight="1" thickBot="1" x14ac:dyDescent="0.3">
      <c r="A11" s="104" t="s">
        <v>30</v>
      </c>
      <c r="B11" s="105"/>
      <c r="C11" s="76">
        <f t="shared" ref="C11:H11" si="6">SUM(C6:C10)</f>
        <v>10400</v>
      </c>
      <c r="D11" s="77">
        <f t="shared" si="6"/>
        <v>0</v>
      </c>
      <c r="E11" s="76">
        <f t="shared" si="6"/>
        <v>8700</v>
      </c>
      <c r="F11" s="77">
        <f t="shared" si="6"/>
        <v>0</v>
      </c>
      <c r="G11" s="78">
        <f t="shared" si="6"/>
        <v>1700</v>
      </c>
      <c r="H11" s="79">
        <f t="shared" si="6"/>
        <v>0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1200</v>
      </c>
      <c r="N11" s="82">
        <f t="shared" si="7"/>
        <v>0</v>
      </c>
      <c r="O11" s="83">
        <f t="shared" si="7"/>
        <v>60</v>
      </c>
      <c r="P11" s="84">
        <f t="shared" si="7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31</v>
      </c>
      <c r="B13" s="85"/>
      <c r="C13" s="85"/>
      <c r="D13" s="85"/>
      <c r="F13" s="197" t="s">
        <v>12</v>
      </c>
      <c r="G13" s="198"/>
      <c r="H13" s="171" t="s">
        <v>34</v>
      </c>
      <c r="I13" s="172"/>
      <c r="J13" s="17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30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39</v>
      </c>
      <c r="M14" s="168"/>
      <c r="N14" s="168"/>
      <c r="O14" s="168"/>
      <c r="P14" s="100">
        <f>IF(R13=TRUE, 1, 0)</f>
        <v>1</v>
      </c>
    </row>
    <row r="15" spans="1:21" ht="18.75" customHeight="1" x14ac:dyDescent="0.35">
      <c r="A15" s="191" t="s">
        <v>33</v>
      </c>
      <c r="B15" s="192"/>
      <c r="C15" s="90">
        <f>G11+K11</f>
        <v>1700</v>
      </c>
      <c r="D15" s="91">
        <f>H11+L11</f>
        <v>0</v>
      </c>
      <c r="F15" s="120" t="s">
        <v>13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3" t="s">
        <v>32</v>
      </c>
      <c r="B16" s="194"/>
      <c r="C16" s="94">
        <f>M11+O11</f>
        <v>1260</v>
      </c>
      <c r="D16" s="95">
        <f>N11+P11</f>
        <v>0</v>
      </c>
      <c r="F16" s="122" t="s">
        <v>14</v>
      </c>
      <c r="G16" s="123"/>
      <c r="H16" s="183"/>
      <c r="I16" s="184"/>
      <c r="J16" s="185"/>
      <c r="L16" s="170" t="s">
        <v>37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4">
      <c r="A17" s="195" t="s">
        <v>18</v>
      </c>
      <c r="B17" s="196"/>
      <c r="C17" s="92">
        <f>C15-C16</f>
        <v>440</v>
      </c>
      <c r="D17" s="93">
        <f>D15-D16</f>
        <v>0</v>
      </c>
      <c r="F17" s="201" t="s">
        <v>15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3">
      <c r="F18" s="136" t="s">
        <v>16</v>
      </c>
      <c r="G18" s="137"/>
      <c r="H18" s="177" t="e">
        <f>AVERAGE(H15:J17)</f>
        <v>#DIV/0!</v>
      </c>
      <c r="I18" s="178"/>
      <c r="J18" s="179"/>
      <c r="L18" s="166" t="s">
        <v>38</v>
      </c>
      <c r="M18" s="166"/>
      <c r="N18" s="166"/>
      <c r="O18" s="16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49999999999999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49999999999999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3" t="s">
        <v>19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6</v>
      </c>
      <c r="B28" s="159" t="s">
        <v>24</v>
      </c>
      <c r="C28" s="160"/>
      <c r="D28" s="114" t="s">
        <v>23</v>
      </c>
      <c r="E28" s="116"/>
      <c r="F28" s="116"/>
      <c r="G28" s="115"/>
      <c r="H28" s="114" t="s">
        <v>20</v>
      </c>
      <c r="I28" s="115"/>
      <c r="J28" s="116" t="s">
        <v>21</v>
      </c>
      <c r="K28" s="116"/>
      <c r="L28" s="117" t="s">
        <v>3</v>
      </c>
      <c r="M28" s="117"/>
      <c r="N28" s="110" t="s">
        <v>4</v>
      </c>
      <c r="O28" s="111"/>
      <c r="P28" s="60" t="s">
        <v>22</v>
      </c>
    </row>
    <row r="29" spans="1:18" ht="18.75" customHeight="1" thickBot="1" x14ac:dyDescent="0.3">
      <c r="A29" s="61" t="s">
        <v>25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8">L29-N29</f>
        <v>0</v>
      </c>
    </row>
    <row r="30" spans="1:18" ht="18.75" customHeight="1" thickBot="1" x14ac:dyDescent="0.3">
      <c r="A30" s="62" t="s">
        <v>25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8"/>
        <v>0</v>
      </c>
    </row>
    <row r="31" spans="1:18" ht="19.149999999999999" customHeight="1" thickBot="1" x14ac:dyDescent="0.3">
      <c r="A31" s="62" t="s">
        <v>25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8"/>
        <v>0</v>
      </c>
    </row>
    <row r="32" spans="1:18" ht="19.5" customHeight="1" thickBot="1" x14ac:dyDescent="0.3">
      <c r="A32" s="61" t="s">
        <v>25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1" t="s">
        <v>25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8"/>
        <v>0</v>
      </c>
    </row>
    <row r="37" spans="1:16" ht="18.75" customHeigh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C5D7DD5-D3FC-431E-93D0-0158ABDD3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2025-11-17T15:50:13Z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