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tarr Electric (Charlotte, NC)/Report Documents/"/>
    </mc:Choice>
  </mc:AlternateContent>
  <xr:revisionPtr revIDLastSave="0" documentId="8_{57A2390F-85EF-5541-94E0-1082160E0AD2}" xr6:coauthVersionLast="47" xr6:coauthVersionMax="47" xr10:uidLastSave="{00000000-0000-0000-0000-000000000000}"/>
  <bookViews>
    <workbookView xWindow="3030" yWindow="630" windowWidth="19590" windowHeight="14175" activeTab="11" xr2:uid="{4356B87E-9F47-4ACC-A616-D5071624EACA}"/>
  </bookViews>
  <sheets>
    <sheet name="RTU-1" sheetId="1" r:id="rId1"/>
    <sheet name="RTU-1 VAV's" sheetId="2" r:id="rId2"/>
    <sheet name="RTU-1 GRD's" sheetId="8" r:id="rId3"/>
    <sheet name="RTU-2" sheetId="4" r:id="rId4"/>
    <sheet name="RTU-2 GRD's" sheetId="9" r:id="rId5"/>
    <sheet name="RTU-5" sheetId="7" r:id="rId6"/>
    <sheet name="RTU-5 VAV's" sheetId="12" r:id="rId7"/>
    <sheet name="RTU-5 GRD's" sheetId="11" r:id="rId8"/>
    <sheet name="RTU-6" sheetId="5" r:id="rId9"/>
    <sheet name="RTU-6 GRD's" sheetId="3" r:id="rId10"/>
    <sheet name="RTU-7" sheetId="6" r:id="rId11"/>
    <sheet name="RTU-7 GRD's" sheetId="10" r:id="rId12"/>
  </sheets>
  <definedNames>
    <definedName name="_xlnm.Print_Area" localSheetId="2">'RTU-1 GRD''s'!$A$1:$H$41</definedName>
    <definedName name="_xlnm.Print_Area" localSheetId="1">'RTU-1 VAV''s'!$A$1:$L$16</definedName>
    <definedName name="_xlnm.Print_Area" localSheetId="4">'RTU-2 GRD''s'!$A$1:$H$30</definedName>
    <definedName name="_xlnm.Print_Area" localSheetId="7">'RTU-5 GRD''s'!$A$1:$H$30</definedName>
    <definedName name="_xlnm.Print_Area" localSheetId="6">'RTU-5 VAV''s'!$A$1:$L$12</definedName>
    <definedName name="_xlnm.Print_Area" localSheetId="9">'RTU-6 GRD''s'!$A$1:$H$23</definedName>
    <definedName name="_xlnm.Print_Area" localSheetId="11">'RTU-7 GRD''s'!$A$1:$H$23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1" l="1"/>
  <c r="H41" i="8"/>
  <c r="G21" i="10"/>
  <c r="E21" i="10"/>
  <c r="H21" i="10"/>
  <c r="G13" i="10"/>
  <c r="E13" i="10"/>
  <c r="G22" i="3"/>
  <c r="E22" i="3"/>
  <c r="G12" i="3"/>
  <c r="E12" i="3"/>
  <c r="G28" i="11"/>
  <c r="E28" i="11"/>
  <c r="H28" i="11"/>
  <c r="G18" i="11"/>
  <c r="E18" i="11"/>
  <c r="G13" i="11"/>
  <c r="E13" i="11"/>
  <c r="F10" i="12"/>
  <c r="G28" i="9"/>
  <c r="E28" i="9"/>
  <c r="G15" i="9"/>
  <c r="E15" i="9"/>
  <c r="H27" i="11"/>
  <c r="H26" i="11"/>
  <c r="H25" i="11"/>
  <c r="H24" i="11"/>
  <c r="H17" i="11"/>
  <c r="H16" i="11"/>
  <c r="H15" i="11"/>
  <c r="H12" i="11"/>
  <c r="H10" i="11"/>
  <c r="H9" i="11"/>
  <c r="H8" i="11"/>
  <c r="H20" i="10"/>
  <c r="H19" i="10"/>
  <c r="H12" i="10"/>
  <c r="H11" i="10"/>
  <c r="H10" i="10"/>
  <c r="H9" i="10"/>
  <c r="H8" i="10"/>
  <c r="H27" i="9"/>
  <c r="H26" i="9"/>
  <c r="H25" i="9"/>
  <c r="H24" i="9"/>
  <c r="H23" i="9"/>
  <c r="H14" i="9"/>
  <c r="H13" i="9"/>
  <c r="H12" i="9"/>
  <c r="H11" i="9"/>
  <c r="H10" i="9"/>
  <c r="H9" i="9"/>
  <c r="H8" i="9"/>
  <c r="H9" i="3"/>
  <c r="H10" i="3"/>
  <c r="H11" i="3"/>
  <c r="H18" i="3"/>
  <c r="G29" i="8"/>
  <c r="E29" i="8"/>
  <c r="G26" i="8"/>
  <c r="E26" i="8"/>
  <c r="G22" i="8"/>
  <c r="E22" i="8"/>
  <c r="G19" i="8"/>
  <c r="E19" i="8"/>
  <c r="G16" i="8"/>
  <c r="E16" i="8"/>
  <c r="H39" i="8"/>
  <c r="H38" i="8"/>
  <c r="H37" i="8"/>
  <c r="H36" i="8"/>
  <c r="H35" i="8"/>
  <c r="H28" i="8"/>
  <c r="H25" i="8"/>
  <c r="H24" i="8"/>
  <c r="H21" i="8"/>
  <c r="H18" i="8"/>
  <c r="H15" i="8"/>
  <c r="H14" i="8"/>
  <c r="H13" i="8"/>
  <c r="G11" i="8"/>
  <c r="E11" i="8"/>
  <c r="H11" i="8"/>
  <c r="H10" i="8"/>
  <c r="H9" i="8"/>
  <c r="H8" i="8"/>
  <c r="F14" i="2"/>
  <c r="H21" i="3"/>
  <c r="H20" i="3"/>
  <c r="H19" i="3"/>
  <c r="H8" i="3"/>
  <c r="H13" i="10"/>
  <c r="H22" i="3"/>
  <c r="H12" i="3"/>
  <c r="H18" i="11"/>
  <c r="H13" i="11"/>
  <c r="H28" i="9"/>
  <c r="H15" i="9"/>
  <c r="H16" i="8"/>
  <c r="H29" i="8"/>
  <c r="H26" i="8"/>
  <c r="H22" i="8"/>
  <c r="H19" i="8"/>
  <c r="G41" i="8"/>
  <c r="H4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82AF1AB-7D78-4CF1-AB32-F16A8DEB0E3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0AA82AF-FB6C-42DE-BE0D-9312A64BE3A4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<sst xmlns="http://schemas.openxmlformats.org/spreadsheetml/2006/main" count="737" uniqueCount="226">
  <si>
    <t>National TAB</t>
  </si>
  <si>
    <t xml:space="preserve">Area: 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</si>
  <si>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</si>
  <si>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</si>
  <si>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</si>
  <si>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</si>
  <si>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</si>
  <si>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</si>
  <si>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</si>
  <si>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</si>
  <si>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</si>
  <si>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</si>
  <si>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</si>
  <si>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</si>
  <si>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</si>
  <si>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</si>
  <si>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</si>
  <si>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</si>
  <si>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</si>
  <si>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</si>
  <si>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</si>
  <si>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</si>
  <si>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</si>
  <si>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</si>
  <si>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</si>
  <si>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</si>
  <si>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</si>
  <si>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</si>
  <si>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</si>
  <si>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</si>
  <si>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</si>
  <si>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</si>
  <si>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</si>
  <si>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CX Coil PD *</t>
  </si>
  <si>
    <t>Rated Voltage</t>
  </si>
  <si>
    <t>Pre Filter PD 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</si>
  <si>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</si>
  <si>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</si>
  <si>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</si>
  <si>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</si>
  <si>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</si>
  <si>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</si>
  <si>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</si>
  <si>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</si>
  <si>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</si>
  <si>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</si>
  <si>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</si>
  <si>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</si>
  <si>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</si>
  <si>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</si>
  <si>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</si>
  <si>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</si>
  <si>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</si>
  <si>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</si>
  <si>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</si>
  <si>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DESIGN      CFM</t>
  </si>
  <si>
    <t>Prelim     CFM</t>
  </si>
  <si>
    <t>FINAL
CFM</t>
  </si>
  <si>
    <t>% to
design</t>
  </si>
  <si>
    <t>Project: Starr Electric</t>
  </si>
  <si>
    <t>Address: 1808 Norland Road  Charlotte, NC</t>
  </si>
  <si>
    <t>Asset:  RTU-5</t>
  </si>
  <si>
    <t>Asset:  RTU-1</t>
  </si>
  <si>
    <t>Asset:  RTU-2</t>
  </si>
  <si>
    <t>Asset:  RTU-6</t>
  </si>
  <si>
    <t>Asset:  RTU-7</t>
  </si>
  <si>
    <t>VAV-1.1</t>
  </si>
  <si>
    <t>VAV-1.2</t>
  </si>
  <si>
    <t>VAV-1.3</t>
  </si>
  <si>
    <t>VAV-1.4</t>
  </si>
  <si>
    <t>VAV-1.5</t>
  </si>
  <si>
    <t>VAV-1.6</t>
  </si>
  <si>
    <t>14X12</t>
  </si>
  <si>
    <t>24X12</t>
  </si>
  <si>
    <t>VAV-5.1</t>
  </si>
  <si>
    <t>VAV-5.2</t>
  </si>
  <si>
    <t>NOTES:</t>
  </si>
  <si>
    <t>DESIGN MIN CFM IS 20% OF DESIGN MAX CFM</t>
  </si>
  <si>
    <t>Asset: AHU-1 VAV's</t>
  </si>
  <si>
    <t>Asset: AHU-5 VAV's</t>
  </si>
  <si>
    <t>1.1-1</t>
  </si>
  <si>
    <t>1.1-2</t>
  </si>
  <si>
    <t>1.1-3</t>
  </si>
  <si>
    <t>A</t>
  </si>
  <si>
    <t>1.2-1</t>
  </si>
  <si>
    <t>1.2-2</t>
  </si>
  <si>
    <t>1.2-3</t>
  </si>
  <si>
    <t>1.3-1</t>
  </si>
  <si>
    <t>1.4-1</t>
  </si>
  <si>
    <t>1.5-1</t>
  </si>
  <si>
    <t>1.5-2</t>
  </si>
  <si>
    <t>1.6-1</t>
  </si>
  <si>
    <t>Asset: AHU-1 SGRD's</t>
  </si>
  <si>
    <t>Asset: AHU-1 EGRD's</t>
  </si>
  <si>
    <t>R1-1</t>
  </si>
  <si>
    <t>R1-2</t>
  </si>
  <si>
    <t>R1-3</t>
  </si>
  <si>
    <t>R1-4</t>
  </si>
  <si>
    <t>R1-5</t>
  </si>
  <si>
    <t>RTU-1</t>
  </si>
  <si>
    <t>B</t>
  </si>
  <si>
    <t>Asset: RTU-5 SGRD's</t>
  </si>
  <si>
    <t>Asset: RTU-2 SGRD's</t>
  </si>
  <si>
    <t>2-1</t>
  </si>
  <si>
    <t>2-2</t>
  </si>
  <si>
    <t>2-3</t>
  </si>
  <si>
    <t>2-4</t>
  </si>
  <si>
    <t>2-5</t>
  </si>
  <si>
    <t>2-6</t>
  </si>
  <si>
    <t>2-7</t>
  </si>
  <si>
    <t>Asset: RTU-2 EGRD's</t>
  </si>
  <si>
    <t>R2-1</t>
  </si>
  <si>
    <t>R2-2</t>
  </si>
  <si>
    <t>R2-3</t>
  </si>
  <si>
    <t>R2-4</t>
  </si>
  <si>
    <t>R2-5</t>
  </si>
  <si>
    <t>RTU-2</t>
  </si>
  <si>
    <t>RTU-2*</t>
  </si>
  <si>
    <t>*NOTES:</t>
  </si>
  <si>
    <t>SUPPLY DUCT CONTINUES INTO A "NO WORK" AREA. ASSUME ADDITIONAL SGRD's.</t>
  </si>
  <si>
    <t>Asset: RTU-6 SGRD's</t>
  </si>
  <si>
    <t>Asset: RTU-7 SGRD's</t>
  </si>
  <si>
    <t>5.1-1</t>
  </si>
  <si>
    <t>5.1-2</t>
  </si>
  <si>
    <t>5.1-3</t>
  </si>
  <si>
    <t>5.1-4</t>
  </si>
  <si>
    <t>5.1-5</t>
  </si>
  <si>
    <t>5.2-1</t>
  </si>
  <si>
    <t>5.2-2</t>
  </si>
  <si>
    <t>5.2-3</t>
  </si>
  <si>
    <t>C</t>
  </si>
  <si>
    <t>Asset: RTU-5 EGRD's</t>
  </si>
  <si>
    <t>RTU-5</t>
  </si>
  <si>
    <t>6-1</t>
  </si>
  <si>
    <t>6-2</t>
  </si>
  <si>
    <t>6-3</t>
  </si>
  <si>
    <t>6-4</t>
  </si>
  <si>
    <t>RTU-6</t>
  </si>
  <si>
    <t>Asset: RTU-6 EGRD's</t>
  </si>
  <si>
    <t>R6-1</t>
  </si>
  <si>
    <t>R6-2</t>
  </si>
  <si>
    <t>R6-3</t>
  </si>
  <si>
    <t>R6-4</t>
  </si>
  <si>
    <t>7-1</t>
  </si>
  <si>
    <t>7-2</t>
  </si>
  <si>
    <t>7-3</t>
  </si>
  <si>
    <t>7-4</t>
  </si>
  <si>
    <t>7-5</t>
  </si>
  <si>
    <t>RTU-7</t>
  </si>
  <si>
    <t>Asset: RTU-7 EGRD's</t>
  </si>
  <si>
    <t>R7-1</t>
  </si>
  <si>
    <t>R7-2</t>
  </si>
  <si>
    <t>CARRIER</t>
  </si>
  <si>
    <t>50TM-008-P-501---</t>
  </si>
  <si>
    <t>VERTICAL</t>
  </si>
  <si>
    <t>20X16X2</t>
  </si>
  <si>
    <t>MARATHON</t>
  </si>
  <si>
    <t>56Y</t>
  </si>
  <si>
    <t>NL</t>
  </si>
  <si>
    <t>1VL44/0.625"</t>
  </si>
  <si>
    <t>AM74/1"</t>
  </si>
  <si>
    <t>17.75"</t>
  </si>
  <si>
    <t>1/AX51</t>
  </si>
  <si>
    <t>206/208.4/208.2</t>
  </si>
  <si>
    <t>4.9/4.9/4.9</t>
  </si>
  <si>
    <t>0% OPEN</t>
  </si>
  <si>
    <t>-1.02"</t>
  </si>
  <si>
    <t>0.9"</t>
  </si>
  <si>
    <t>1.92"</t>
  </si>
  <si>
    <t>-</t>
  </si>
  <si>
    <t>0.2"</t>
  </si>
  <si>
    <t>1.78"</t>
  </si>
  <si>
    <t>LOBBY</t>
  </si>
  <si>
    <t>OFFICE</t>
  </si>
  <si>
    <t>DATA ROOM</t>
  </si>
  <si>
    <t>R1-6</t>
  </si>
  <si>
    <t>50TFF005-A-511--</t>
  </si>
  <si>
    <t>1903G20127</t>
  </si>
  <si>
    <t>16X25X2</t>
  </si>
  <si>
    <t>GE MOTORS</t>
  </si>
  <si>
    <t>1VL34/0.5"</t>
  </si>
  <si>
    <t>4.375"/0.625"</t>
  </si>
  <si>
    <t>13.375"</t>
  </si>
  <si>
    <t>1/A36</t>
  </si>
  <si>
    <t>-0.5"</t>
  </si>
  <si>
    <t>0.25"</t>
  </si>
  <si>
    <t>0.75"</t>
  </si>
  <si>
    <t>0.15"</t>
  </si>
  <si>
    <t>0.60"</t>
  </si>
  <si>
    <t>Area: OFFICE</t>
  </si>
  <si>
    <t>RECEPTION</t>
  </si>
  <si>
    <t>HALLWAY</t>
  </si>
  <si>
    <t>50TJ-006---501</t>
  </si>
  <si>
    <t>3598G21685</t>
  </si>
  <si>
    <t>25X8X1</t>
  </si>
  <si>
    <t>15.5X25X2</t>
  </si>
  <si>
    <t>NA</t>
  </si>
  <si>
    <t>DD</t>
  </si>
  <si>
    <t>0.625" OPEN</t>
  </si>
  <si>
    <t>-0.82"</t>
  </si>
  <si>
    <t>0.29"</t>
  </si>
  <si>
    <t>1.11"</t>
  </si>
  <si>
    <t>0.4"</t>
  </si>
  <si>
    <t>0.71"</t>
  </si>
  <si>
    <t>Area: OFFICE &amp; CONFERENCE</t>
  </si>
  <si>
    <t>CONFERENCE</t>
  </si>
  <si>
    <t>LD</t>
  </si>
  <si>
    <t>NOTES: RETURN IS TAKEN FROM PLENUM ABOVE CEILING</t>
  </si>
  <si>
    <t>50GS-024---301</t>
  </si>
  <si>
    <t>HORIZONTAL</t>
  </si>
  <si>
    <t>-0.51"</t>
  </si>
  <si>
    <t>0.19"</t>
  </si>
  <si>
    <t>0.7"</t>
  </si>
  <si>
    <t>0.45"</t>
  </si>
  <si>
    <t>UNIT DATA</t>
  </si>
  <si>
    <t>50JS-030---301</t>
  </si>
  <si>
    <t>3213G11529</t>
  </si>
  <si>
    <t>19.5X25X2</t>
  </si>
  <si>
    <t>19.5X9.5X2</t>
  </si>
  <si>
    <t xml:space="preserve"> PreFilter Size 2</t>
  </si>
  <si>
    <t>-0.34</t>
  </si>
  <si>
    <t>0.27"</t>
  </si>
  <si>
    <t>0.49"</t>
  </si>
  <si>
    <t>0.22"</t>
  </si>
  <si>
    <t>NOTES: UNABLE TO REACH DAMPER FOR 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</si>
</sst>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4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1" fillId="0" borderId="5" xfId="3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0" fontId="11" fillId="0" borderId="5" xfId="3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2" xfId="0" applyFont="1" applyBorder="1"/>
    <xf numFmtId="0" fontId="11" fillId="0" borderId="20" xfId="0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/>
    </xf>
    <xf numFmtId="0" fontId="19" fillId="0" borderId="27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center" vertical="center" wrapText="1"/>
    </xf>
    <xf numFmtId="164" fontId="20" fillId="0" borderId="28" xfId="2" applyNumberFormat="1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20" fillId="0" borderId="29" xfId="2" applyNumberFormat="1" applyFont="1" applyBorder="1" applyAlignment="1">
      <alignment horizontal="center" vertical="center"/>
    </xf>
    <xf numFmtId="2" fontId="20" fillId="0" borderId="7" xfId="2" applyNumberFormat="1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2" fontId="20" fillId="0" borderId="11" xfId="2" applyNumberFormat="1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164" fontId="20" fillId="0" borderId="30" xfId="2" applyNumberFormat="1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1" fontId="20" fillId="0" borderId="15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/>
    <xf numFmtId="0" fontId="23" fillId="0" borderId="0" xfId="2" applyFont="1" applyAlignment="1">
      <alignment horizontal="left" vertical="top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1" fontId="14" fillId="0" borderId="6" xfId="2" applyNumberFormat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 wrapText="1"/>
    </xf>
    <xf numFmtId="1" fontId="14" fillId="0" borderId="10" xfId="2" applyNumberFormat="1" applyFont="1" applyBorder="1" applyAlignment="1">
      <alignment horizontal="center" vertical="center"/>
    </xf>
    <xf numFmtId="2" fontId="14" fillId="0" borderId="11" xfId="1" applyNumberFormat="1" applyFont="1" applyBorder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1" fontId="19" fillId="0" borderId="10" xfId="2" applyNumberFormat="1" applyFont="1" applyBorder="1" applyAlignment="1">
      <alignment horizontal="center" vertical="center"/>
    </xf>
    <xf numFmtId="1" fontId="19" fillId="0" borderId="6" xfId="2" applyNumberFormat="1" applyFont="1" applyBorder="1" applyAlignment="1">
      <alignment horizontal="center" vertical="center"/>
    </xf>
    <xf numFmtId="2" fontId="19" fillId="0" borderId="11" xfId="1" applyNumberFormat="1" applyFont="1" applyBorder="1" applyAlignment="1">
      <alignment horizontal="center" vertical="center"/>
    </xf>
    <xf numFmtId="49" fontId="14" fillId="0" borderId="20" xfId="2" applyNumberFormat="1" applyFont="1" applyBorder="1" applyAlignment="1">
      <alignment horizontal="center" vertical="center"/>
    </xf>
    <xf numFmtId="0" fontId="26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1" fontId="14" fillId="0" borderId="15" xfId="2" applyNumberFormat="1" applyFont="1" applyBorder="1" applyAlignment="1">
      <alignment horizontal="center" vertical="center"/>
    </xf>
    <xf numFmtId="0" fontId="20" fillId="0" borderId="15" xfId="2" applyFont="1" applyBorder="1"/>
    <xf numFmtId="2" fontId="20" fillId="0" borderId="16" xfId="2" applyNumberFormat="1" applyFont="1" applyBorder="1"/>
    <xf numFmtId="0" fontId="27" fillId="0" borderId="0" xfId="2" applyFont="1" applyAlignment="1">
      <alignment horizontal="right" vertical="top" wrapText="1" indent="4"/>
    </xf>
    <xf numFmtId="0" fontId="27" fillId="0" borderId="0" xfId="2" applyFont="1" applyAlignment="1">
      <alignment horizontal="right" vertical="top" wrapText="1" indent="2"/>
    </xf>
    <xf numFmtId="0" fontId="28" fillId="0" borderId="0" xfId="2" applyFont="1" applyAlignment="1">
      <alignment horizontal="right" vertical="top" wrapText="1" indent="1"/>
    </xf>
    <xf numFmtId="0" fontId="28" fillId="0" borderId="0" xfId="2" applyFont="1" applyAlignment="1">
      <alignment horizontal="left" vertical="top" wrapText="1" indent="2"/>
    </xf>
    <xf numFmtId="0" fontId="28" fillId="0" borderId="0" xfId="2" applyFont="1" applyAlignment="1">
      <alignment horizontal="center" vertical="top" wrapText="1"/>
    </xf>
    <xf numFmtId="0" fontId="29" fillId="0" borderId="0" xfId="2" applyFont="1" applyAlignment="1">
      <alignment horizontal="right" vertical="center" wrapText="1" indent="8"/>
    </xf>
    <xf numFmtId="0" fontId="30" fillId="0" borderId="0" xfId="2" applyFont="1" applyAlignment="1">
      <alignment horizontal="right" vertical="top" wrapText="1" indent="1"/>
    </xf>
    <xf numFmtId="1" fontId="30" fillId="0" borderId="0" xfId="2" applyNumberFormat="1" applyFont="1" applyAlignment="1">
      <alignment horizontal="right" vertical="top" wrapText="1" indent="1"/>
    </xf>
    <xf numFmtId="164" fontId="30" fillId="0" borderId="0" xfId="2" applyNumberFormat="1" applyFont="1" applyAlignment="1">
      <alignment horizontal="right" vertical="top" wrapText="1"/>
    </xf>
    <xf numFmtId="0" fontId="29" fillId="0" borderId="0" xfId="2" applyFont="1" applyAlignment="1">
      <alignment horizontal="right" vertical="top" wrapText="1" indent="8"/>
    </xf>
    <xf numFmtId="0" fontId="31" fillId="0" borderId="0" xfId="2" applyFont="1" applyAlignment="1">
      <alignment horizontal="left" vertical="top"/>
    </xf>
    <xf numFmtId="0" fontId="14" fillId="0" borderId="0" xfId="2" applyFont="1" applyAlignment="1">
      <alignment horizontal="center" vertical="center"/>
    </xf>
    <xf numFmtId="2" fontId="19" fillId="0" borderId="7" xfId="1" applyNumberFormat="1" applyFont="1" applyBorder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1" fontId="14" fillId="0" borderId="0" xfId="2" applyNumberFormat="1" applyFont="1" applyAlignment="1">
      <alignment horizontal="center" vertical="center"/>
    </xf>
    <xf numFmtId="0" fontId="20" fillId="0" borderId="0" xfId="2" applyFont="1"/>
    <xf numFmtId="2" fontId="20" fillId="0" borderId="0" xfId="2" applyNumberFormat="1" applyFont="1"/>
    <xf numFmtId="49" fontId="19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3" fillId="0" borderId="13" xfId="2" quotePrefix="1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/>
    </xf>
    <xf numFmtId="49" fontId="19" fillId="0" borderId="14" xfId="2" applyNumberFormat="1" applyFont="1" applyBorder="1" applyAlignment="1">
      <alignment horizontal="center" vertical="center"/>
    </xf>
    <xf numFmtId="2" fontId="33" fillId="0" borderId="16" xfId="2" applyNumberFormat="1" applyFont="1" applyBorder="1" applyAlignment="1">
      <alignment horizontal="center"/>
    </xf>
    <xf numFmtId="1" fontId="33" fillId="0" borderId="15" xfId="2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2" fillId="0" borderId="13" xfId="2" quotePrefix="1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9" xfId="2" quotePrefix="1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 indent="8"/>
    </xf>
    <xf numFmtId="0" fontId="29" fillId="0" borderId="0" xfId="2" applyFont="1" applyAlignment="1">
      <alignment horizontal="center" vertical="center" wrapText="1" indent="8"/>
    </xf>
  </cellXfs>
  <cellStyles count="4">
    <cellStyle name="Comma" xfId="1" builtinId="3"/>
    <cellStyle name="Normal" xfId="0" builtinId="0"/>
    <cellStyle name="Normal 2" xfId="2" xr:uid="{D26B9A73-7190-436E-89A6-973E0DD682A8}"/>
    <cellStyle name="Normal 3" xfId="3" xr:uid="{F6F0A57D-416C-48B7-8203-52983022C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18" Type="http://schemas.openxmlformats.org/officeDocument/2006/relationships/customXml" Target="../customXml/item2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0A3460-1D28-4A0C-BDD2-E077FBF3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24A35-B0E2-4DEF-9DCE-B707ADCE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6A061-49B4-4AEC-9E51-5DB44D7E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143C3E-FCAD-46CA-A158-435E3741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267E3-40E1-4BFA-B28D-569FE0397E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00985-7A1A-4A08-ADDD-BB84EA18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D6053E-F8BD-4832-B0F9-2EC65F06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48E88-3FCF-48D6-A342-6FA8439A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ABDA1C-33DD-42E7-9283-E3604452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1DFE3D-9ADC-4410-927A-690CC39836D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69B49-3796-47BD-8AB6-82A1EF6C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62C78-6979-4C41-906A-EBA59C860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008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4" Type="http://schemas.openxmlformats.org/officeDocument/2006/relationships/comments" Target="../comments1.xm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7.bin" /><Relationship Id="rId4" Type="http://schemas.openxmlformats.org/officeDocument/2006/relationships/comments" Target="../comments2.xml" 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6669-C336-45AB-B967-05BB346ED2C9}">
  <sheetPr>
    <pageSetUpPr fitToPage="1"/>
  </sheetPr>
  <dimension ref="A1:M103"/>
  <sheetViews>
    <sheetView topLeftCell="A5" zoomScale="80" zoomScaleNormal="80" workbookViewId="0">
      <selection activeCell="G23" sqref="G23"/>
    </sheetView>
  </sheetViews>
  <sheetFormatPr defaultColWidth="9.14453125" defaultRowHeight="15" x14ac:dyDescent="0.2"/>
  <cols>
    <col min="1" max="1" width="30.8046875" style="4" bestFit="1" customWidth="1"/>
    <col min="2" max="3" width="14.2578125" style="4" customWidth="1"/>
    <col min="4" max="4" width="9.14453125" style="4"/>
    <col min="5" max="5" width="29.59375" style="4" bestFit="1" customWidth="1"/>
    <col min="6" max="6" width="13.71875" style="4" customWidth="1"/>
    <col min="7" max="7" width="13.98828125" style="4" customWidth="1"/>
    <col min="8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"/>
      <c r="I1" s="2"/>
      <c r="J1" s="3"/>
      <c r="K1" s="3"/>
      <c r="L1" s="3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5"/>
      <c r="I2" s="6"/>
      <c r="J2" s="7"/>
      <c r="K2" s="7"/>
      <c r="L2" s="7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6"/>
      <c r="I3" s="5"/>
      <c r="J3" s="8"/>
      <c r="K3" s="8"/>
      <c r="L3" s="8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9"/>
      <c r="I4" s="9"/>
    </row>
    <row r="5" spans="1:13" ht="15" customHeight="1" x14ac:dyDescent="0.2">
      <c r="A5" s="10" t="s">
        <v>62</v>
      </c>
      <c r="B5" s="10"/>
      <c r="C5" s="10" t="s">
        <v>189</v>
      </c>
      <c r="D5" s="10"/>
      <c r="E5" s="10"/>
      <c r="F5" s="10"/>
      <c r="G5" s="10"/>
    </row>
    <row r="6" spans="1:13" ht="6.75" customHeight="1" thickBot="1" x14ac:dyDescent="0.25">
      <c r="A6" s="10"/>
      <c r="B6" s="10"/>
      <c r="C6" s="10"/>
      <c r="D6" s="10"/>
      <c r="E6" s="10"/>
      <c r="F6" s="10"/>
      <c r="G6" s="10"/>
    </row>
    <row r="7" spans="1:13" ht="15.75" thickBot="1" x14ac:dyDescent="0.25">
      <c r="A7" s="108" t="s">
        <v>2</v>
      </c>
      <c r="B7" s="109"/>
      <c r="C7" s="110"/>
      <c r="D7" s="11"/>
      <c r="E7" s="108" t="s">
        <v>3</v>
      </c>
      <c r="F7" s="109"/>
      <c r="G7" s="111"/>
    </row>
    <row r="8" spans="1:13" ht="15.75" thickBot="1" x14ac:dyDescent="0.25">
      <c r="A8" s="12" t="s">
        <v>4</v>
      </c>
      <c r="B8" s="112" t="s">
        <v>152</v>
      </c>
      <c r="C8" s="113"/>
      <c r="D8" s="11"/>
      <c r="E8" s="13" t="s">
        <v>5</v>
      </c>
      <c r="F8" s="14" t="s">
        <v>6</v>
      </c>
      <c r="G8" s="15" t="s">
        <v>7</v>
      </c>
    </row>
    <row r="9" spans="1:13" x14ac:dyDescent="0.2">
      <c r="A9" s="16" t="s">
        <v>8</v>
      </c>
      <c r="B9" s="114" t="s">
        <v>153</v>
      </c>
      <c r="C9" s="115"/>
      <c r="D9" s="11"/>
      <c r="E9" s="16" t="s">
        <v>9</v>
      </c>
      <c r="F9" s="17">
        <v>2875</v>
      </c>
      <c r="G9" s="18">
        <v>2312</v>
      </c>
    </row>
    <row r="10" spans="1:13" x14ac:dyDescent="0.2">
      <c r="A10" s="16" t="s">
        <v>10</v>
      </c>
      <c r="B10" s="114">
        <v>2403630411</v>
      </c>
      <c r="C10" s="115"/>
      <c r="D10" s="11"/>
      <c r="E10" s="16" t="s">
        <v>11</v>
      </c>
      <c r="F10" s="17"/>
      <c r="G10" s="18">
        <v>908</v>
      </c>
    </row>
    <row r="11" spans="1:13" x14ac:dyDescent="0.2">
      <c r="A11" s="16" t="s">
        <v>12</v>
      </c>
      <c r="B11" s="114" t="s">
        <v>154</v>
      </c>
      <c r="C11" s="115"/>
      <c r="D11" s="11"/>
      <c r="E11" s="16" t="s">
        <v>13</v>
      </c>
      <c r="F11" s="17">
        <v>2475</v>
      </c>
      <c r="G11" s="135">
        <v>1254</v>
      </c>
    </row>
    <row r="12" spans="1:13" x14ac:dyDescent="0.2">
      <c r="A12" s="16" t="s">
        <v>14</v>
      </c>
      <c r="B12" s="133" t="s">
        <v>169</v>
      </c>
      <c r="C12" s="115"/>
      <c r="D12" s="11"/>
      <c r="E12" s="16" t="s">
        <v>15</v>
      </c>
      <c r="F12" s="17">
        <v>400</v>
      </c>
      <c r="G12" s="134" t="s">
        <v>169</v>
      </c>
    </row>
    <row r="13" spans="1:13" ht="29.25" x14ac:dyDescent="0.2">
      <c r="A13" s="16" t="s">
        <v>16</v>
      </c>
      <c r="B13" s="133" t="s">
        <v>169</v>
      </c>
      <c r="C13" s="115"/>
      <c r="D13" s="11"/>
      <c r="E13" s="16" t="s">
        <v>17</v>
      </c>
      <c r="F13" s="17"/>
      <c r="G13" s="135" t="s">
        <v>163</v>
      </c>
    </row>
    <row r="14" spans="1:13" x14ac:dyDescent="0.2">
      <c r="A14" s="16" t="s">
        <v>18</v>
      </c>
      <c r="B14" s="114">
        <v>4</v>
      </c>
      <c r="C14" s="115"/>
      <c r="D14" s="11"/>
      <c r="E14" s="16" t="s">
        <v>19</v>
      </c>
      <c r="F14" s="17"/>
      <c r="G14" s="135" t="s">
        <v>164</v>
      </c>
    </row>
    <row r="15" spans="1:13" x14ac:dyDescent="0.2">
      <c r="A15" s="16" t="s">
        <v>20</v>
      </c>
      <c r="B15" s="114" t="s">
        <v>155</v>
      </c>
      <c r="C15" s="115"/>
      <c r="D15" s="11"/>
      <c r="E15" s="12" t="s">
        <v>21</v>
      </c>
      <c r="F15" s="17"/>
      <c r="G15" s="135" t="s">
        <v>165</v>
      </c>
    </row>
    <row r="16" spans="1:13" ht="15.75" thickBot="1" x14ac:dyDescent="0.25">
      <c r="A16" s="20" t="s">
        <v>5</v>
      </c>
      <c r="B16" s="116"/>
      <c r="C16" s="117"/>
      <c r="D16" s="11"/>
      <c r="E16" s="21" t="s">
        <v>22</v>
      </c>
      <c r="F16" s="22"/>
      <c r="G16" s="23"/>
    </row>
    <row r="17" spans="1:7" ht="15.75" thickBot="1" x14ac:dyDescent="0.25">
      <c r="D17" s="11"/>
      <c r="E17" s="24"/>
      <c r="F17" s="25"/>
      <c r="G17" s="26"/>
    </row>
    <row r="18" spans="1:7" ht="15.75" thickBot="1" x14ac:dyDescent="0.25">
      <c r="A18" s="108" t="s">
        <v>23</v>
      </c>
      <c r="B18" s="109"/>
      <c r="C18" s="110"/>
      <c r="D18" s="11"/>
      <c r="E18" s="108" t="s">
        <v>24</v>
      </c>
      <c r="F18" s="109"/>
      <c r="G18" s="111"/>
    </row>
    <row r="19" spans="1:7" ht="15.75" thickBot="1" x14ac:dyDescent="0.25">
      <c r="A19" s="16" t="s">
        <v>25</v>
      </c>
      <c r="B19" s="112" t="s">
        <v>156</v>
      </c>
      <c r="C19" s="113"/>
      <c r="D19" s="11"/>
      <c r="E19" s="13" t="s">
        <v>5</v>
      </c>
      <c r="F19" s="14" t="s">
        <v>6</v>
      </c>
      <c r="G19" s="15" t="s">
        <v>7</v>
      </c>
    </row>
    <row r="20" spans="1:7" x14ac:dyDescent="0.2">
      <c r="A20" s="16" t="s">
        <v>26</v>
      </c>
      <c r="B20" s="114" t="s">
        <v>157</v>
      </c>
      <c r="C20" s="115"/>
      <c r="D20" s="11"/>
      <c r="E20" s="12" t="s">
        <v>27</v>
      </c>
      <c r="F20" s="17"/>
      <c r="G20" s="128" t="s">
        <v>166</v>
      </c>
    </row>
    <row r="21" spans="1:7" x14ac:dyDescent="0.2">
      <c r="A21" s="16" t="s">
        <v>28</v>
      </c>
      <c r="B21" s="114" t="s">
        <v>158</v>
      </c>
      <c r="C21" s="115"/>
      <c r="D21" s="11"/>
      <c r="E21" s="12" t="s">
        <v>29</v>
      </c>
      <c r="F21" s="17"/>
      <c r="G21" s="134" t="s">
        <v>167</v>
      </c>
    </row>
    <row r="22" spans="1:7" x14ac:dyDescent="0.2">
      <c r="A22" s="16" t="s">
        <v>30</v>
      </c>
      <c r="B22" s="114">
        <v>1725</v>
      </c>
      <c r="C22" s="115"/>
      <c r="D22" s="11"/>
      <c r="E22" s="27" t="s">
        <v>31</v>
      </c>
      <c r="F22" s="17"/>
      <c r="G22" s="134" t="s">
        <v>168</v>
      </c>
    </row>
    <row r="23" spans="1:7" x14ac:dyDescent="0.2">
      <c r="A23" s="16" t="s">
        <v>32</v>
      </c>
      <c r="B23" s="114">
        <v>3</v>
      </c>
      <c r="C23" s="115"/>
      <c r="D23" s="11"/>
      <c r="E23" s="28" t="s">
        <v>33</v>
      </c>
      <c r="F23" s="17"/>
      <c r="G23" s="134" t="s">
        <v>169</v>
      </c>
    </row>
    <row r="24" spans="1:7" x14ac:dyDescent="0.2">
      <c r="A24" s="16" t="s">
        <v>34</v>
      </c>
      <c r="B24" s="114">
        <v>208</v>
      </c>
      <c r="C24" s="115"/>
      <c r="D24" s="11"/>
      <c r="E24" s="29" t="s">
        <v>35</v>
      </c>
      <c r="F24" s="17"/>
      <c r="G24" s="134" t="s">
        <v>170</v>
      </c>
    </row>
    <row r="25" spans="1:7" ht="15.75" thickBot="1" x14ac:dyDescent="0.25">
      <c r="A25" s="16" t="s">
        <v>36</v>
      </c>
      <c r="B25" s="114">
        <v>5.2</v>
      </c>
      <c r="C25" s="115"/>
      <c r="D25" s="11"/>
      <c r="E25" s="21" t="s">
        <v>37</v>
      </c>
      <c r="F25" s="22"/>
      <c r="G25" s="136" t="s">
        <v>171</v>
      </c>
    </row>
    <row r="26" spans="1:7" ht="15.75" thickBot="1" x14ac:dyDescent="0.25">
      <c r="A26" s="30" t="s">
        <v>38</v>
      </c>
      <c r="B26" s="118">
        <v>1.1499999999999999</v>
      </c>
      <c r="C26" s="119"/>
      <c r="D26" s="11"/>
    </row>
    <row r="27" spans="1:7" ht="15.75" thickBot="1" x14ac:dyDescent="0.25">
      <c r="A27" s="31" t="s">
        <v>5</v>
      </c>
      <c r="B27" s="120"/>
      <c r="C27" s="120"/>
      <c r="D27" s="11"/>
      <c r="E27" s="11"/>
      <c r="F27" s="25"/>
      <c r="G27" s="26"/>
    </row>
    <row r="28" spans="1:7" ht="15.75" thickBot="1" x14ac:dyDescent="0.25">
      <c r="A28" s="108" t="s">
        <v>39</v>
      </c>
      <c r="B28" s="109"/>
      <c r="C28" s="110"/>
      <c r="D28" s="11"/>
      <c r="E28" s="24"/>
      <c r="F28" s="25"/>
      <c r="G28" s="26"/>
    </row>
    <row r="29" spans="1:7" x14ac:dyDescent="0.2">
      <c r="A29" s="32" t="s">
        <v>40</v>
      </c>
      <c r="B29" s="121" t="s">
        <v>159</v>
      </c>
      <c r="C29" s="122"/>
      <c r="D29" s="11"/>
      <c r="E29" s="11"/>
      <c r="F29" s="11"/>
      <c r="G29" s="11"/>
    </row>
    <row r="30" spans="1:7" x14ac:dyDescent="0.2">
      <c r="A30" s="33" t="s">
        <v>41</v>
      </c>
      <c r="B30" s="123" t="s">
        <v>160</v>
      </c>
      <c r="C30" s="124"/>
      <c r="D30" s="11"/>
      <c r="E30" s="11"/>
      <c r="F30" s="11"/>
      <c r="G30" s="11"/>
    </row>
    <row r="31" spans="1:7" x14ac:dyDescent="0.2">
      <c r="A31" s="34" t="s">
        <v>42</v>
      </c>
      <c r="B31" s="123" t="s">
        <v>161</v>
      </c>
      <c r="C31" s="124"/>
      <c r="D31" s="11"/>
      <c r="E31" s="11"/>
      <c r="F31" s="11"/>
      <c r="G31" s="11"/>
    </row>
    <row r="32" spans="1:7" ht="15.75" thickBot="1" x14ac:dyDescent="0.25">
      <c r="A32" s="35" t="s">
        <v>43</v>
      </c>
      <c r="B32" s="118" t="s">
        <v>162</v>
      </c>
      <c r="C32" s="119"/>
      <c r="D32" s="11"/>
      <c r="E32" s="11"/>
      <c r="F32" s="11"/>
      <c r="G32" s="11"/>
    </row>
    <row r="33" spans="1:7" x14ac:dyDescent="0.2">
      <c r="D33" s="11"/>
      <c r="E33" s="11"/>
      <c r="F33" s="11"/>
      <c r="G33" s="11"/>
    </row>
    <row r="34" spans="1:7" x14ac:dyDescent="0.2">
      <c r="A34" s="24" t="s">
        <v>5</v>
      </c>
      <c r="B34" s="25"/>
      <c r="C34" s="26"/>
      <c r="D34" s="11"/>
      <c r="E34" s="11"/>
      <c r="F34" s="11"/>
      <c r="G34" s="11"/>
    </row>
    <row r="35" spans="1:7" x14ac:dyDescent="0.2">
      <c r="A35" s="36"/>
      <c r="B35" s="37"/>
      <c r="C35" s="37"/>
      <c r="D35" s="11"/>
      <c r="E35" s="11"/>
      <c r="F35" s="11"/>
      <c r="G35" s="11"/>
    </row>
    <row r="36" spans="1:7" x14ac:dyDescent="0.2">
      <c r="A36" s="38"/>
      <c r="B36" s="37"/>
      <c r="C36" s="37"/>
      <c r="D36" s="11"/>
      <c r="E36" s="11"/>
      <c r="F36" s="11"/>
      <c r="G36" s="11"/>
    </row>
    <row r="37" spans="1:7" x14ac:dyDescent="0.2">
      <c r="A37" s="24" t="s">
        <v>5</v>
      </c>
      <c r="D37" s="11"/>
      <c r="E37" s="11"/>
      <c r="F37" s="11"/>
      <c r="G37" s="11"/>
    </row>
    <row r="38" spans="1:7" x14ac:dyDescent="0.2">
      <c r="A38" s="36"/>
      <c r="D38" s="37"/>
      <c r="E38" s="37"/>
      <c r="F38" s="37"/>
      <c r="G38" s="37"/>
    </row>
    <row r="39" spans="1:7" x14ac:dyDescent="0.2">
      <c r="A39" s="38"/>
      <c r="B39" s="37"/>
      <c r="C39" s="37"/>
      <c r="D39" s="37"/>
      <c r="E39" s="37"/>
      <c r="F39" s="37"/>
      <c r="G39" s="37"/>
    </row>
    <row r="40" spans="1:7" x14ac:dyDescent="0.2">
      <c r="A40" s="39"/>
    </row>
    <row r="41" spans="1:7" x14ac:dyDescent="0.2">
      <c r="A41" s="39"/>
    </row>
    <row r="42" spans="1:7" x14ac:dyDescent="0.2">
      <c r="A42" s="40"/>
    </row>
    <row r="43" spans="1:7" x14ac:dyDescent="0.2">
      <c r="A43" s="41"/>
    </row>
    <row r="44" spans="1:7" x14ac:dyDescent="0.2">
      <c r="A44" s="40"/>
    </row>
    <row r="45" spans="1:7" x14ac:dyDescent="0.2">
      <c r="A45" s="41"/>
    </row>
    <row r="46" spans="1:7" x14ac:dyDescent="0.2">
      <c r="A46" s="40"/>
    </row>
    <row r="47" spans="1:7" x14ac:dyDescent="0.2">
      <c r="A47" s="41"/>
    </row>
    <row r="48" spans="1:7" x14ac:dyDescent="0.2">
      <c r="A48" s="40"/>
    </row>
    <row r="49" spans="1:1" x14ac:dyDescent="0.2">
      <c r="A49" s="41"/>
    </row>
    <row r="50" spans="1:1" x14ac:dyDescent="0.2">
      <c r="A50" s="40"/>
    </row>
    <row r="51" spans="1:1" x14ac:dyDescent="0.2">
      <c r="A51" s="41"/>
    </row>
    <row r="52" spans="1:1" x14ac:dyDescent="0.2">
      <c r="A52" s="40"/>
    </row>
    <row r="53" spans="1:1" x14ac:dyDescent="0.2">
      <c r="A53" s="41"/>
    </row>
    <row r="54" spans="1:1" x14ac:dyDescent="0.2">
      <c r="A54" s="40"/>
    </row>
    <row r="55" spans="1:1" x14ac:dyDescent="0.2">
      <c r="A55" s="41"/>
    </row>
    <row r="56" spans="1:1" x14ac:dyDescent="0.2">
      <c r="A56" s="40"/>
    </row>
    <row r="57" spans="1:1" x14ac:dyDescent="0.2">
      <c r="A57" s="41"/>
    </row>
    <row r="58" spans="1:1" x14ac:dyDescent="0.2">
      <c r="A58" s="40"/>
    </row>
    <row r="59" spans="1:1" x14ac:dyDescent="0.2">
      <c r="A59" s="41"/>
    </row>
    <row r="60" spans="1:1" x14ac:dyDescent="0.2">
      <c r="A60" s="40"/>
    </row>
    <row r="61" spans="1:1" x14ac:dyDescent="0.2">
      <c r="A61" s="41"/>
    </row>
    <row r="62" spans="1:1" x14ac:dyDescent="0.2">
      <c r="A62" s="40"/>
    </row>
    <row r="63" spans="1:1" x14ac:dyDescent="0.2">
      <c r="A63" s="41"/>
    </row>
    <row r="64" spans="1:1" x14ac:dyDescent="0.2">
      <c r="A64" s="42"/>
    </row>
    <row r="65" spans="1:1" x14ac:dyDescent="0.2">
      <c r="A65" s="42"/>
    </row>
    <row r="66" spans="1:1" x14ac:dyDescent="0.2">
      <c r="A66" s="40"/>
    </row>
    <row r="67" spans="1:1" x14ac:dyDescent="0.2">
      <c r="A67" s="40"/>
    </row>
    <row r="68" spans="1:1" x14ac:dyDescent="0.2">
      <c r="A68" s="40"/>
    </row>
    <row r="69" spans="1:1" x14ac:dyDescent="0.2">
      <c r="A69" s="40"/>
    </row>
    <row r="70" spans="1:1" x14ac:dyDescent="0.2">
      <c r="A70" s="41"/>
    </row>
    <row r="71" spans="1:1" x14ac:dyDescent="0.2">
      <c r="A71" s="41"/>
    </row>
    <row r="72" spans="1:1" x14ac:dyDescent="0.2">
      <c r="A72" s="40"/>
    </row>
    <row r="73" spans="1:1" x14ac:dyDescent="0.2">
      <c r="A73" s="40"/>
    </row>
    <row r="74" spans="1:1" x14ac:dyDescent="0.2">
      <c r="A74" s="40"/>
    </row>
    <row r="75" spans="1:1" x14ac:dyDescent="0.2">
      <c r="A75" s="41"/>
    </row>
    <row r="76" spans="1:1" x14ac:dyDescent="0.2">
      <c r="A76" s="40"/>
    </row>
    <row r="77" spans="1:1" x14ac:dyDescent="0.2">
      <c r="A77" s="41"/>
    </row>
    <row r="78" spans="1:1" x14ac:dyDescent="0.2">
      <c r="A78" s="40"/>
    </row>
    <row r="79" spans="1:1" x14ac:dyDescent="0.2">
      <c r="A79" s="41"/>
    </row>
    <row r="80" spans="1:1" x14ac:dyDescent="0.2">
      <c r="A80" s="40"/>
    </row>
    <row r="81" spans="1:1" x14ac:dyDescent="0.2">
      <c r="A81" s="41"/>
    </row>
    <row r="82" spans="1:1" x14ac:dyDescent="0.2">
      <c r="A82" s="40"/>
    </row>
    <row r="83" spans="1:1" x14ac:dyDescent="0.2">
      <c r="A83" s="41"/>
    </row>
    <row r="84" spans="1:1" x14ac:dyDescent="0.2">
      <c r="A84" s="40"/>
    </row>
    <row r="85" spans="1:1" x14ac:dyDescent="0.2">
      <c r="A85" s="41"/>
    </row>
    <row r="86" spans="1:1" x14ac:dyDescent="0.2">
      <c r="A86" s="40"/>
    </row>
    <row r="87" spans="1:1" x14ac:dyDescent="0.2">
      <c r="A87" s="41"/>
    </row>
    <row r="88" spans="1:1" x14ac:dyDescent="0.2">
      <c r="A88" s="40"/>
    </row>
    <row r="89" spans="1:1" x14ac:dyDescent="0.2">
      <c r="A89" s="41"/>
    </row>
    <row r="90" spans="1:1" x14ac:dyDescent="0.2">
      <c r="A90" s="40"/>
    </row>
    <row r="91" spans="1:1" x14ac:dyDescent="0.2">
      <c r="A91" s="41"/>
    </row>
    <row r="92" spans="1:1" x14ac:dyDescent="0.2">
      <c r="A92" s="40"/>
    </row>
    <row r="93" spans="1:1" x14ac:dyDescent="0.2">
      <c r="A93" s="41"/>
    </row>
    <row r="94" spans="1:1" x14ac:dyDescent="0.2">
      <c r="A94" s="40"/>
    </row>
    <row r="95" spans="1:1" x14ac:dyDescent="0.2">
      <c r="A95" s="41"/>
    </row>
    <row r="96" spans="1:1" x14ac:dyDescent="0.2">
      <c r="A96" s="40"/>
    </row>
    <row r="97" spans="1:1" x14ac:dyDescent="0.2">
      <c r="A97" s="41"/>
    </row>
    <row r="98" spans="1:1" x14ac:dyDescent="0.2">
      <c r="A98" s="40"/>
    </row>
    <row r="99" spans="1:1" x14ac:dyDescent="0.2">
      <c r="A99" s="41"/>
    </row>
    <row r="100" spans="1:1" x14ac:dyDescent="0.2">
      <c r="A100" s="40"/>
    </row>
    <row r="101" spans="1:1" x14ac:dyDescent="0.2">
      <c r="A101" s="41"/>
    </row>
    <row r="102" spans="1:1" x14ac:dyDescent="0.2">
      <c r="A102" s="40"/>
    </row>
    <row r="103" spans="1:1" x14ac:dyDescent="0.2">
      <c r="A103" s="41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A76B-B1D9-4DC6-A9B1-C35B0ECE47F4}">
  <sheetPr>
    <pageSetUpPr fitToPage="1"/>
  </sheetPr>
  <dimension ref="A1:M40"/>
  <sheetViews>
    <sheetView topLeftCell="A4" zoomScale="80" zoomScaleNormal="80" workbookViewId="0">
      <selection activeCell="F22" sqref="F22"/>
    </sheetView>
  </sheetViews>
  <sheetFormatPr defaultColWidth="9.14453125" defaultRowHeight="15" x14ac:dyDescent="0.2"/>
  <cols>
    <col min="1" max="1" width="18.29296875" style="4" customWidth="1"/>
    <col min="2" max="2" width="15.46875" style="4" customWidth="1"/>
    <col min="3" max="3" width="9.81640625" style="4" customWidth="1"/>
    <col min="4" max="4" width="10.0859375" style="4" customWidth="1"/>
    <col min="5" max="5" width="11.56640625" style="4" customWidth="1"/>
    <col min="6" max="6" width="10.89453125" style="4" customWidth="1"/>
    <col min="7" max="7" width="11.56640625" style="4" customWidth="1"/>
    <col min="8" max="8" width="11.97265625" style="4" customWidth="1"/>
    <col min="9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5"/>
      <c r="J2" s="5"/>
      <c r="K2" s="5"/>
      <c r="L2" s="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6"/>
      <c r="J3" s="6"/>
      <c r="K3" s="6"/>
      <c r="L3" s="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9"/>
      <c r="J4" s="9"/>
      <c r="K4" s="9"/>
      <c r="L4" s="9"/>
    </row>
    <row r="5" spans="1:13" ht="15" customHeight="1" x14ac:dyDescent="0.2">
      <c r="A5" s="126" t="s">
        <v>120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25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5.5" thickBot="1" x14ac:dyDescent="0.25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">
      <c r="A8" s="67" t="s">
        <v>133</v>
      </c>
      <c r="B8" s="68" t="s">
        <v>173</v>
      </c>
      <c r="C8" s="48" t="s">
        <v>83</v>
      </c>
      <c r="D8" s="69">
        <v>8</v>
      </c>
      <c r="E8" s="69">
        <v>200</v>
      </c>
      <c r="F8" s="69">
        <v>165</v>
      </c>
      <c r="G8" s="69">
        <v>165</v>
      </c>
      <c r="H8" s="70">
        <f>G8/E8</f>
        <v>0.82499999999999996</v>
      </c>
    </row>
    <row r="9" spans="1:13" x14ac:dyDescent="0.2">
      <c r="A9" s="67" t="s">
        <v>134</v>
      </c>
      <c r="B9" s="68" t="s">
        <v>173</v>
      </c>
      <c r="C9" s="48" t="s">
        <v>83</v>
      </c>
      <c r="D9" s="69">
        <v>8</v>
      </c>
      <c r="E9" s="69">
        <v>200</v>
      </c>
      <c r="F9" s="69">
        <v>171</v>
      </c>
      <c r="G9" s="69">
        <v>171</v>
      </c>
      <c r="H9" s="70">
        <f t="shared" ref="H9:H18" si="0">G9/E9</f>
        <v>0.85499999999999998</v>
      </c>
    </row>
    <row r="10" spans="1:13" x14ac:dyDescent="0.2">
      <c r="A10" s="67" t="s">
        <v>135</v>
      </c>
      <c r="B10" s="68" t="s">
        <v>173</v>
      </c>
      <c r="C10" s="48" t="s">
        <v>83</v>
      </c>
      <c r="D10" s="69">
        <v>8</v>
      </c>
      <c r="E10" s="69">
        <v>200</v>
      </c>
      <c r="F10" s="69">
        <v>179</v>
      </c>
      <c r="G10" s="69">
        <v>179</v>
      </c>
      <c r="H10" s="70">
        <f t="shared" si="0"/>
        <v>0.89500000000000002</v>
      </c>
    </row>
    <row r="11" spans="1:13" x14ac:dyDescent="0.2">
      <c r="A11" s="67" t="s">
        <v>136</v>
      </c>
      <c r="B11" s="68" t="s">
        <v>173</v>
      </c>
      <c r="C11" s="48" t="s">
        <v>83</v>
      </c>
      <c r="D11" s="69">
        <v>8</v>
      </c>
      <c r="E11" s="69">
        <v>200</v>
      </c>
      <c r="F11" s="69">
        <v>173</v>
      </c>
      <c r="G11" s="69">
        <v>173</v>
      </c>
      <c r="H11" s="70">
        <f t="shared" si="0"/>
        <v>0.86499999999999999</v>
      </c>
    </row>
    <row r="12" spans="1:13" s="79" customFormat="1" x14ac:dyDescent="0.2">
      <c r="A12" s="74" t="s">
        <v>137</v>
      </c>
      <c r="B12" s="68"/>
      <c r="C12" s="48"/>
      <c r="D12" s="69"/>
      <c r="E12" s="76">
        <f>SUM(E8:E11)</f>
        <v>800</v>
      </c>
      <c r="F12" s="69"/>
      <c r="G12" s="76">
        <f>SUM(G8:G11)</f>
        <v>688</v>
      </c>
      <c r="H12" s="97">
        <f t="shared" si="0"/>
        <v>0.86</v>
      </c>
    </row>
    <row r="13" spans="1:13" s="79" customFormat="1" ht="15.75" thickBot="1" x14ac:dyDescent="0.25">
      <c r="A13" s="80"/>
      <c r="B13" s="81"/>
      <c r="C13" s="58"/>
      <c r="D13" s="82"/>
      <c r="E13" s="83"/>
      <c r="F13" s="82"/>
      <c r="G13" s="83"/>
      <c r="H13" s="84"/>
    </row>
    <row r="14" spans="1:13" ht="15" customHeight="1" x14ac:dyDescent="0.2">
      <c r="A14" s="107"/>
      <c r="B14" s="107"/>
      <c r="C14" s="107"/>
      <c r="D14" s="107"/>
      <c r="E14" s="107"/>
      <c r="F14" s="107"/>
      <c r="G14" s="107"/>
      <c r="H14" s="107"/>
      <c r="I14" s="9"/>
      <c r="J14" s="9"/>
      <c r="K14" s="9"/>
      <c r="L14" s="9"/>
    </row>
    <row r="15" spans="1:13" ht="15" customHeight="1" x14ac:dyDescent="0.2">
      <c r="A15" s="126" t="s">
        <v>138</v>
      </c>
      <c r="B15" s="126"/>
      <c r="C15" s="126"/>
      <c r="D15" s="126"/>
      <c r="E15" s="64"/>
      <c r="F15" s="64"/>
      <c r="G15" s="64"/>
      <c r="H15" s="65"/>
      <c r="I15" s="65"/>
      <c r="J15" s="65"/>
      <c r="K15" s="65"/>
      <c r="L15" s="65"/>
    </row>
    <row r="16" spans="1:13" ht="6.75" customHeight="1" thickBot="1" x14ac:dyDescent="0.25">
      <c r="A16" s="66"/>
      <c r="B16" s="66"/>
      <c r="C16" s="66"/>
      <c r="D16" s="66"/>
      <c r="E16" s="66"/>
      <c r="F16" s="66"/>
      <c r="G16" s="66"/>
      <c r="H16" s="65"/>
      <c r="I16" s="65"/>
      <c r="J16" s="65"/>
      <c r="K16" s="65"/>
      <c r="L16" s="65"/>
    </row>
    <row r="17" spans="1:8" ht="25.5" thickBot="1" x14ac:dyDescent="0.25">
      <c r="A17" s="44" t="s">
        <v>44</v>
      </c>
      <c r="B17" s="44" t="s">
        <v>45</v>
      </c>
      <c r="C17" s="44" t="s">
        <v>46</v>
      </c>
      <c r="D17" s="44" t="s">
        <v>47</v>
      </c>
      <c r="E17" s="44" t="s">
        <v>55</v>
      </c>
      <c r="F17" s="44" t="s">
        <v>56</v>
      </c>
      <c r="G17" s="44" t="s">
        <v>57</v>
      </c>
      <c r="H17" s="44" t="s">
        <v>58</v>
      </c>
    </row>
    <row r="18" spans="1:8" s="79" customFormat="1" x14ac:dyDescent="0.2">
      <c r="A18" s="67" t="s">
        <v>139</v>
      </c>
      <c r="B18" s="68" t="s">
        <v>173</v>
      </c>
      <c r="C18" s="48" t="s">
        <v>100</v>
      </c>
      <c r="D18" s="69">
        <v>8</v>
      </c>
      <c r="E18" s="69">
        <v>200</v>
      </c>
      <c r="F18" s="69">
        <v>156</v>
      </c>
      <c r="G18" s="69">
        <v>156</v>
      </c>
      <c r="H18" s="70">
        <f t="shared" si="0"/>
        <v>0.78</v>
      </c>
    </row>
    <row r="19" spans="1:8" s="79" customFormat="1" x14ac:dyDescent="0.2">
      <c r="A19" s="67" t="s">
        <v>140</v>
      </c>
      <c r="B19" s="71" t="s">
        <v>173</v>
      </c>
      <c r="C19" s="48" t="s">
        <v>100</v>
      </c>
      <c r="D19" s="69">
        <v>8</v>
      </c>
      <c r="E19" s="69">
        <v>200</v>
      </c>
      <c r="F19" s="72">
        <v>138</v>
      </c>
      <c r="G19" s="72">
        <v>138</v>
      </c>
      <c r="H19" s="73">
        <f t="shared" ref="H19:H22" si="1">G19/E19</f>
        <v>0.69</v>
      </c>
    </row>
    <row r="20" spans="1:8" s="79" customFormat="1" x14ac:dyDescent="0.2">
      <c r="A20" s="67" t="s">
        <v>141</v>
      </c>
      <c r="B20" s="71" t="s">
        <v>173</v>
      </c>
      <c r="C20" s="48" t="s">
        <v>100</v>
      </c>
      <c r="D20" s="69">
        <v>8</v>
      </c>
      <c r="E20" s="69">
        <v>200</v>
      </c>
      <c r="F20" s="72">
        <v>154</v>
      </c>
      <c r="G20" s="72">
        <v>154</v>
      </c>
      <c r="H20" s="73">
        <f t="shared" si="1"/>
        <v>0.77</v>
      </c>
    </row>
    <row r="21" spans="1:8" x14ac:dyDescent="0.2">
      <c r="A21" s="67" t="s">
        <v>142</v>
      </c>
      <c r="B21" s="71" t="s">
        <v>173</v>
      </c>
      <c r="C21" s="48" t="s">
        <v>100</v>
      </c>
      <c r="D21" s="69">
        <v>8</v>
      </c>
      <c r="E21" s="69">
        <v>200</v>
      </c>
      <c r="F21" s="72">
        <v>149</v>
      </c>
      <c r="G21" s="72">
        <v>149</v>
      </c>
      <c r="H21" s="73">
        <f t="shared" si="1"/>
        <v>0.745</v>
      </c>
    </row>
    <row r="22" spans="1:8" x14ac:dyDescent="0.2">
      <c r="A22" s="74" t="s">
        <v>137</v>
      </c>
      <c r="B22" s="68"/>
      <c r="C22" s="48"/>
      <c r="D22" s="69"/>
      <c r="E22" s="76">
        <f>SUM(E18:E21)</f>
        <v>800</v>
      </c>
      <c r="F22" s="69"/>
      <c r="G22" s="76">
        <f>SUM(G18:G21)</f>
        <v>597</v>
      </c>
      <c r="H22" s="97">
        <f t="shared" si="1"/>
        <v>0.74624999999999997</v>
      </c>
    </row>
    <row r="23" spans="1:8" ht="15.75" thickBot="1" x14ac:dyDescent="0.25">
      <c r="A23" s="80"/>
      <c r="B23" s="81"/>
      <c r="C23" s="58"/>
      <c r="D23" s="82"/>
      <c r="E23" s="83"/>
      <c r="F23" s="82"/>
      <c r="G23" s="83"/>
      <c r="H23" s="84"/>
    </row>
    <row r="24" spans="1:8" ht="20.100000000000001" customHeight="1" x14ac:dyDescent="0.2">
      <c r="A24" s="90"/>
      <c r="B24" s="90"/>
      <c r="C24" s="91"/>
      <c r="D24" s="92"/>
      <c r="E24" s="92"/>
      <c r="F24" s="92"/>
      <c r="G24" s="92"/>
      <c r="H24" s="93"/>
    </row>
    <row r="25" spans="1:8" ht="20.100000000000001" customHeight="1" x14ac:dyDescent="0.2">
      <c r="A25" s="90"/>
      <c r="B25" s="90"/>
      <c r="C25" s="91"/>
      <c r="D25" s="92"/>
      <c r="E25" s="92"/>
      <c r="F25" s="92"/>
      <c r="G25" s="92"/>
      <c r="H25" s="93"/>
    </row>
    <row r="26" spans="1:8" ht="20.100000000000001" customHeight="1" x14ac:dyDescent="0.2">
      <c r="A26" s="90"/>
      <c r="B26" s="90"/>
      <c r="C26" s="91"/>
      <c r="D26" s="92"/>
      <c r="E26" s="92"/>
      <c r="F26" s="92"/>
      <c r="G26" s="92"/>
      <c r="H26" s="93"/>
    </row>
    <row r="27" spans="1:8" ht="20.100000000000001" customHeight="1" x14ac:dyDescent="0.2">
      <c r="A27" s="94"/>
      <c r="B27" s="94"/>
      <c r="C27" s="91"/>
      <c r="D27" s="92"/>
      <c r="E27" s="92"/>
      <c r="F27" s="92"/>
      <c r="G27" s="92"/>
      <c r="H27" s="93"/>
    </row>
    <row r="30" spans="1:8" x14ac:dyDescent="0.2">
      <c r="A30" s="95"/>
    </row>
    <row r="31" spans="1:8" x14ac:dyDescent="0.2">
      <c r="A31" s="85"/>
      <c r="B31" s="86"/>
      <c r="C31" s="87"/>
      <c r="D31" s="87"/>
      <c r="E31" s="88"/>
      <c r="F31" s="87"/>
      <c r="G31" s="89"/>
      <c r="H31" s="89"/>
    </row>
    <row r="32" spans="1:8" x14ac:dyDescent="0.2">
      <c r="A32" s="90"/>
      <c r="B32" s="90"/>
      <c r="C32" s="91"/>
      <c r="D32" s="92"/>
      <c r="E32" s="92"/>
      <c r="F32" s="92"/>
      <c r="G32" s="92"/>
      <c r="H32" s="93"/>
    </row>
    <row r="33" spans="1:8" x14ac:dyDescent="0.2">
      <c r="A33" s="94"/>
      <c r="B33" s="94"/>
      <c r="C33" s="91"/>
      <c r="D33" s="92"/>
      <c r="E33" s="92"/>
      <c r="F33" s="92"/>
      <c r="G33" s="92"/>
      <c r="H33" s="93"/>
    </row>
    <row r="34" spans="1:8" x14ac:dyDescent="0.2">
      <c r="A34" s="90"/>
      <c r="B34" s="90"/>
      <c r="C34" s="91"/>
      <c r="D34" s="92"/>
      <c r="E34" s="92"/>
      <c r="F34" s="92"/>
      <c r="G34" s="92"/>
      <c r="H34" s="93"/>
    </row>
    <row r="35" spans="1:8" x14ac:dyDescent="0.2">
      <c r="A35" s="90"/>
      <c r="B35" s="90"/>
      <c r="C35" s="91"/>
      <c r="D35" s="92"/>
      <c r="E35" s="92"/>
      <c r="F35" s="92"/>
      <c r="G35" s="92"/>
      <c r="H35" s="93"/>
    </row>
    <row r="36" spans="1:8" x14ac:dyDescent="0.2">
      <c r="A36" s="94"/>
      <c r="B36" s="94"/>
      <c r="C36" s="91"/>
      <c r="D36" s="92"/>
      <c r="E36" s="92"/>
      <c r="F36" s="92"/>
      <c r="G36" s="92"/>
      <c r="H36" s="93"/>
    </row>
    <row r="37" spans="1:8" x14ac:dyDescent="0.2">
      <c r="A37" s="90"/>
      <c r="B37" s="90"/>
      <c r="C37" s="91"/>
      <c r="D37" s="92"/>
      <c r="E37" s="92"/>
      <c r="F37" s="92"/>
      <c r="G37" s="92"/>
      <c r="H37" s="93"/>
    </row>
    <row r="39" spans="1:8" x14ac:dyDescent="0.2">
      <c r="A39" s="63"/>
    </row>
    <row r="40" spans="1:8" x14ac:dyDescent="0.2">
      <c r="A40" s="39"/>
    </row>
  </sheetData>
  <mergeCells count="7">
    <mergeCell ref="A15:D15"/>
    <mergeCell ref="A1:H1"/>
    <mergeCell ref="A2:H2"/>
    <mergeCell ref="A3:H3"/>
    <mergeCell ref="A4:H4"/>
    <mergeCell ref="A5:D5"/>
    <mergeCell ref="A14:H14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F5F3-254F-4CBD-8519-52FBC3AAF76F}">
  <sheetPr>
    <pageSetUpPr fitToPage="1"/>
  </sheetPr>
  <dimension ref="A1:M103"/>
  <sheetViews>
    <sheetView topLeftCell="A3" zoomScale="80" zoomScaleNormal="80" workbookViewId="0">
      <selection activeCell="G24" sqref="G24"/>
    </sheetView>
  </sheetViews>
  <sheetFormatPr defaultColWidth="9.14453125" defaultRowHeight="15" x14ac:dyDescent="0.2"/>
  <cols>
    <col min="1" max="1" width="30.8046875" style="4" bestFit="1" customWidth="1"/>
    <col min="2" max="3" width="14.2578125" style="4" customWidth="1"/>
    <col min="4" max="4" width="9.14453125" style="4"/>
    <col min="5" max="5" width="29.59375" style="4" bestFit="1" customWidth="1"/>
    <col min="6" max="6" width="13.71875" style="4" customWidth="1"/>
    <col min="7" max="7" width="13.98828125" style="4" customWidth="1"/>
    <col min="8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"/>
      <c r="I1" s="2"/>
      <c r="J1" s="3"/>
      <c r="K1" s="3"/>
      <c r="L1" s="3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5"/>
      <c r="I2" s="6"/>
      <c r="J2" s="7"/>
      <c r="K2" s="7"/>
      <c r="L2" s="7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6"/>
      <c r="I3" s="5"/>
      <c r="J3" s="8"/>
      <c r="K3" s="8"/>
      <c r="L3" s="8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9"/>
      <c r="I4" s="9"/>
    </row>
    <row r="5" spans="1:13" ht="15" customHeight="1" x14ac:dyDescent="0.2">
      <c r="A5" s="10" t="s">
        <v>65</v>
      </c>
      <c r="B5" s="10"/>
      <c r="C5" s="10" t="s">
        <v>1</v>
      </c>
      <c r="D5" s="10"/>
      <c r="E5" s="10"/>
      <c r="F5" s="10"/>
      <c r="G5" s="10"/>
    </row>
    <row r="6" spans="1:13" ht="6.75" customHeight="1" thickBot="1" x14ac:dyDescent="0.25">
      <c r="A6" s="10"/>
      <c r="B6" s="10"/>
      <c r="C6" s="10"/>
      <c r="D6" s="10"/>
      <c r="E6" s="10"/>
      <c r="F6" s="10"/>
      <c r="G6" s="10"/>
    </row>
    <row r="7" spans="1:13" ht="15.75" thickBot="1" x14ac:dyDescent="0.25">
      <c r="A7" s="108" t="s">
        <v>214</v>
      </c>
      <c r="B7" s="109"/>
      <c r="C7" s="110"/>
      <c r="D7" s="11"/>
      <c r="E7" s="108" t="s">
        <v>3</v>
      </c>
      <c r="F7" s="109"/>
      <c r="G7" s="111"/>
    </row>
    <row r="8" spans="1:13" ht="15.75" thickBot="1" x14ac:dyDescent="0.25">
      <c r="A8" s="12" t="s">
        <v>4</v>
      </c>
      <c r="B8" s="112" t="s">
        <v>152</v>
      </c>
      <c r="C8" s="113"/>
      <c r="D8" s="11"/>
      <c r="E8" s="13" t="s">
        <v>5</v>
      </c>
      <c r="F8" s="14" t="s">
        <v>6</v>
      </c>
      <c r="G8" s="15" t="s">
        <v>7</v>
      </c>
    </row>
    <row r="9" spans="1:13" x14ac:dyDescent="0.2">
      <c r="A9" s="16" t="s">
        <v>8</v>
      </c>
      <c r="B9" s="114" t="s">
        <v>215</v>
      </c>
      <c r="C9" s="115"/>
      <c r="D9" s="11"/>
      <c r="E9" s="16" t="s">
        <v>9</v>
      </c>
      <c r="F9" s="17">
        <v>1000</v>
      </c>
      <c r="G9" s="18">
        <v>855</v>
      </c>
    </row>
    <row r="10" spans="1:13" x14ac:dyDescent="0.2">
      <c r="A10" s="16" t="s">
        <v>10</v>
      </c>
      <c r="B10" s="114" t="s">
        <v>216</v>
      </c>
      <c r="C10" s="115"/>
      <c r="D10" s="11"/>
      <c r="E10" s="16" t="s">
        <v>11</v>
      </c>
      <c r="F10" s="17"/>
      <c r="G10" s="128" t="s">
        <v>169</v>
      </c>
    </row>
    <row r="11" spans="1:13" x14ac:dyDescent="0.2">
      <c r="A11" s="16" t="s">
        <v>12</v>
      </c>
      <c r="B11" s="114" t="s">
        <v>209</v>
      </c>
      <c r="C11" s="115"/>
      <c r="D11" s="11"/>
      <c r="E11" s="16" t="s">
        <v>13</v>
      </c>
      <c r="F11" s="17">
        <v>1000</v>
      </c>
      <c r="G11" s="135">
        <v>733</v>
      </c>
    </row>
    <row r="12" spans="1:13" x14ac:dyDescent="0.2">
      <c r="A12" s="16" t="s">
        <v>14</v>
      </c>
      <c r="B12" s="133" t="s">
        <v>169</v>
      </c>
      <c r="C12" s="115"/>
      <c r="D12" s="11"/>
      <c r="E12" s="16" t="s">
        <v>15</v>
      </c>
      <c r="F12" s="17">
        <v>0</v>
      </c>
      <c r="G12" s="134" t="s">
        <v>169</v>
      </c>
    </row>
    <row r="13" spans="1:13" x14ac:dyDescent="0.2">
      <c r="A13" s="16" t="s">
        <v>16</v>
      </c>
      <c r="B13" s="133" t="s">
        <v>169</v>
      </c>
      <c r="C13" s="115"/>
      <c r="D13" s="11"/>
      <c r="E13" s="16" t="s">
        <v>17</v>
      </c>
      <c r="F13" s="17"/>
      <c r="G13" s="135">
        <v>207.3</v>
      </c>
    </row>
    <row r="14" spans="1:13" x14ac:dyDescent="0.2">
      <c r="A14" s="16" t="s">
        <v>18</v>
      </c>
      <c r="B14" s="114">
        <v>2</v>
      </c>
      <c r="C14" s="115"/>
      <c r="D14" s="11"/>
      <c r="E14" s="16" t="s">
        <v>19</v>
      </c>
      <c r="F14" s="17"/>
      <c r="G14" s="135">
        <v>1.7</v>
      </c>
    </row>
    <row r="15" spans="1:13" x14ac:dyDescent="0.2">
      <c r="A15" s="16" t="s">
        <v>20</v>
      </c>
      <c r="B15" s="114" t="s">
        <v>217</v>
      </c>
      <c r="C15" s="115"/>
      <c r="D15" s="11"/>
      <c r="E15" s="12" t="s">
        <v>21</v>
      </c>
      <c r="F15" s="17"/>
      <c r="G15" s="134" t="s">
        <v>169</v>
      </c>
    </row>
    <row r="16" spans="1:13" ht="15.75" thickBot="1" x14ac:dyDescent="0.25">
      <c r="A16" s="20" t="s">
        <v>219</v>
      </c>
      <c r="B16" s="116" t="s">
        <v>218</v>
      </c>
      <c r="C16" s="117"/>
      <c r="D16" s="11"/>
      <c r="E16" s="21" t="s">
        <v>22</v>
      </c>
      <c r="F16" s="22"/>
      <c r="G16" s="136" t="s">
        <v>169</v>
      </c>
    </row>
    <row r="17" spans="1:7" ht="15.75" thickBot="1" x14ac:dyDescent="0.25">
      <c r="D17" s="11"/>
      <c r="E17" s="24"/>
      <c r="F17" s="25"/>
      <c r="G17" s="26"/>
    </row>
    <row r="18" spans="1:7" ht="15.75" thickBot="1" x14ac:dyDescent="0.25">
      <c r="A18" s="108" t="s">
        <v>23</v>
      </c>
      <c r="B18" s="109"/>
      <c r="C18" s="110"/>
      <c r="D18" s="11"/>
      <c r="E18" s="108" t="s">
        <v>24</v>
      </c>
      <c r="F18" s="109"/>
      <c r="G18" s="111"/>
    </row>
    <row r="19" spans="1:7" ht="15.75" thickBot="1" x14ac:dyDescent="0.25">
      <c r="A19" s="16" t="s">
        <v>25</v>
      </c>
      <c r="B19" s="112" t="s">
        <v>196</v>
      </c>
      <c r="C19" s="113"/>
      <c r="D19" s="11"/>
      <c r="E19" s="13" t="s">
        <v>5</v>
      </c>
      <c r="F19" s="14" t="s">
        <v>6</v>
      </c>
      <c r="G19" s="15" t="s">
        <v>7</v>
      </c>
    </row>
    <row r="20" spans="1:7" x14ac:dyDescent="0.2">
      <c r="A20" s="16" t="s">
        <v>26</v>
      </c>
      <c r="B20" s="114" t="s">
        <v>196</v>
      </c>
      <c r="C20" s="115"/>
      <c r="D20" s="11"/>
      <c r="E20" s="12" t="s">
        <v>27</v>
      </c>
      <c r="F20" s="17"/>
      <c r="G20" s="128" t="s">
        <v>220</v>
      </c>
    </row>
    <row r="21" spans="1:7" x14ac:dyDescent="0.2">
      <c r="A21" s="16" t="s">
        <v>28</v>
      </c>
      <c r="B21" s="114" t="s">
        <v>196</v>
      </c>
      <c r="C21" s="115"/>
      <c r="D21" s="11"/>
      <c r="E21" s="12" t="s">
        <v>29</v>
      </c>
      <c r="F21" s="17"/>
      <c r="G21" s="135" t="s">
        <v>187</v>
      </c>
    </row>
    <row r="22" spans="1:7" x14ac:dyDescent="0.2">
      <c r="A22" s="16" t="s">
        <v>30</v>
      </c>
      <c r="B22" s="114" t="s">
        <v>196</v>
      </c>
      <c r="C22" s="115"/>
      <c r="D22" s="11"/>
      <c r="E22" s="27" t="s">
        <v>31</v>
      </c>
      <c r="F22" s="17"/>
      <c r="G22" s="135" t="s">
        <v>222</v>
      </c>
    </row>
    <row r="23" spans="1:7" x14ac:dyDescent="0.2">
      <c r="A23" s="16" t="s">
        <v>32</v>
      </c>
      <c r="B23" s="114">
        <v>1</v>
      </c>
      <c r="C23" s="115"/>
      <c r="D23" s="11"/>
      <c r="E23" s="28" t="s">
        <v>33</v>
      </c>
      <c r="F23" s="17"/>
      <c r="G23" s="134" t="s">
        <v>169</v>
      </c>
    </row>
    <row r="24" spans="1:7" x14ac:dyDescent="0.2">
      <c r="A24" s="16" t="s">
        <v>34</v>
      </c>
      <c r="B24" s="114">
        <v>208</v>
      </c>
      <c r="C24" s="115"/>
      <c r="D24" s="11"/>
      <c r="E24" s="29" t="s">
        <v>35</v>
      </c>
      <c r="F24" s="17"/>
      <c r="G24" s="135" t="s">
        <v>221</v>
      </c>
    </row>
    <row r="25" spans="1:7" ht="15.75" thickBot="1" x14ac:dyDescent="0.25">
      <c r="A25" s="16" t="s">
        <v>36</v>
      </c>
      <c r="B25" s="114">
        <v>2</v>
      </c>
      <c r="C25" s="115"/>
      <c r="D25" s="11"/>
      <c r="E25" s="21" t="s">
        <v>37</v>
      </c>
      <c r="F25" s="22"/>
      <c r="G25" s="137" t="s">
        <v>223</v>
      </c>
    </row>
    <row r="26" spans="1:7" ht="15.75" thickBot="1" x14ac:dyDescent="0.25">
      <c r="A26" s="30" t="s">
        <v>38</v>
      </c>
      <c r="B26" s="118">
        <v>1</v>
      </c>
      <c r="C26" s="119"/>
      <c r="D26" s="11"/>
    </row>
    <row r="27" spans="1:7" ht="15.75" thickBot="1" x14ac:dyDescent="0.25">
      <c r="A27" s="31" t="s">
        <v>5</v>
      </c>
      <c r="B27" s="120"/>
      <c r="C27" s="120"/>
      <c r="D27" s="11"/>
      <c r="E27" s="11"/>
      <c r="F27" s="25"/>
      <c r="G27" s="26"/>
    </row>
    <row r="28" spans="1:7" ht="15.75" thickBot="1" x14ac:dyDescent="0.25">
      <c r="A28" s="108" t="s">
        <v>39</v>
      </c>
      <c r="B28" s="109"/>
      <c r="C28" s="110"/>
      <c r="D28" s="11"/>
      <c r="E28" s="24"/>
      <c r="F28" s="25"/>
      <c r="G28" s="26"/>
    </row>
    <row r="29" spans="1:7" x14ac:dyDescent="0.2">
      <c r="A29" s="32" t="s">
        <v>40</v>
      </c>
      <c r="B29" s="121" t="s">
        <v>197</v>
      </c>
      <c r="C29" s="122"/>
      <c r="D29" s="11"/>
      <c r="E29" s="11"/>
      <c r="F29" s="11"/>
      <c r="G29" s="11"/>
    </row>
    <row r="30" spans="1:7" x14ac:dyDescent="0.2">
      <c r="A30" s="33" t="s">
        <v>41</v>
      </c>
      <c r="B30" s="123" t="s">
        <v>197</v>
      </c>
      <c r="C30" s="124"/>
      <c r="D30" s="11"/>
      <c r="E30" s="11"/>
      <c r="F30" s="11"/>
      <c r="G30" s="11"/>
    </row>
    <row r="31" spans="1:7" x14ac:dyDescent="0.2">
      <c r="A31" s="34" t="s">
        <v>42</v>
      </c>
      <c r="B31" s="123" t="s">
        <v>197</v>
      </c>
      <c r="C31" s="124"/>
      <c r="D31" s="11"/>
      <c r="E31" s="11"/>
      <c r="F31" s="11"/>
      <c r="G31" s="11"/>
    </row>
    <row r="32" spans="1:7" ht="15.75" thickBot="1" x14ac:dyDescent="0.25">
      <c r="A32" s="35" t="s">
        <v>43</v>
      </c>
      <c r="B32" s="118" t="s">
        <v>197</v>
      </c>
      <c r="C32" s="119"/>
      <c r="D32" s="11"/>
      <c r="E32" s="11"/>
      <c r="F32" s="11"/>
      <c r="G32" s="11"/>
    </row>
    <row r="33" spans="1:7" x14ac:dyDescent="0.2">
      <c r="D33" s="11"/>
      <c r="E33" s="11"/>
      <c r="F33" s="11"/>
      <c r="G33" s="11"/>
    </row>
    <row r="34" spans="1:7" x14ac:dyDescent="0.2">
      <c r="A34" s="24" t="s">
        <v>5</v>
      </c>
      <c r="B34" s="25"/>
      <c r="C34" s="26"/>
      <c r="D34" s="11"/>
      <c r="E34" s="11"/>
      <c r="F34" s="11"/>
      <c r="G34" s="11"/>
    </row>
    <row r="35" spans="1:7" x14ac:dyDescent="0.2">
      <c r="A35" s="36"/>
      <c r="B35" s="37"/>
      <c r="C35" s="37"/>
      <c r="D35" s="11"/>
      <c r="E35" s="11"/>
      <c r="F35" s="11"/>
      <c r="G35" s="11"/>
    </row>
    <row r="36" spans="1:7" x14ac:dyDescent="0.2">
      <c r="A36" s="38"/>
      <c r="B36" s="37"/>
      <c r="C36" s="37"/>
      <c r="D36" s="11"/>
      <c r="E36" s="11"/>
      <c r="F36" s="11"/>
      <c r="G36" s="11"/>
    </row>
    <row r="37" spans="1:7" x14ac:dyDescent="0.2">
      <c r="A37" s="24" t="s">
        <v>5</v>
      </c>
      <c r="D37" s="11"/>
      <c r="E37" s="11"/>
      <c r="F37" s="11"/>
      <c r="G37" s="11"/>
    </row>
    <row r="38" spans="1:7" x14ac:dyDescent="0.2">
      <c r="A38" s="36"/>
      <c r="D38" s="37"/>
      <c r="E38" s="37"/>
      <c r="F38" s="37"/>
      <c r="G38" s="37"/>
    </row>
    <row r="39" spans="1:7" x14ac:dyDescent="0.2">
      <c r="A39" s="38"/>
      <c r="B39" s="37"/>
      <c r="C39" s="37"/>
      <c r="D39" s="37"/>
      <c r="E39" s="37"/>
      <c r="F39" s="37"/>
      <c r="G39" s="37"/>
    </row>
    <row r="40" spans="1:7" x14ac:dyDescent="0.2">
      <c r="A40" s="39"/>
    </row>
    <row r="41" spans="1:7" x14ac:dyDescent="0.2">
      <c r="A41" s="39"/>
    </row>
    <row r="42" spans="1:7" x14ac:dyDescent="0.2">
      <c r="A42" s="40"/>
    </row>
    <row r="43" spans="1:7" x14ac:dyDescent="0.2">
      <c r="A43" s="41"/>
    </row>
    <row r="44" spans="1:7" x14ac:dyDescent="0.2">
      <c r="A44" s="40"/>
    </row>
    <row r="45" spans="1:7" x14ac:dyDescent="0.2">
      <c r="A45" s="41"/>
    </row>
    <row r="46" spans="1:7" x14ac:dyDescent="0.2">
      <c r="A46" s="40"/>
    </row>
    <row r="47" spans="1:7" x14ac:dyDescent="0.2">
      <c r="A47" s="41"/>
    </row>
    <row r="48" spans="1:7" x14ac:dyDescent="0.2">
      <c r="A48" s="40"/>
    </row>
    <row r="49" spans="1:1" x14ac:dyDescent="0.2">
      <c r="A49" s="41"/>
    </row>
    <row r="50" spans="1:1" x14ac:dyDescent="0.2">
      <c r="A50" s="40"/>
    </row>
    <row r="51" spans="1:1" x14ac:dyDescent="0.2">
      <c r="A51" s="41"/>
    </row>
    <row r="52" spans="1:1" x14ac:dyDescent="0.2">
      <c r="A52" s="40"/>
    </row>
    <row r="53" spans="1:1" x14ac:dyDescent="0.2">
      <c r="A53" s="41"/>
    </row>
    <row r="54" spans="1:1" x14ac:dyDescent="0.2">
      <c r="A54" s="40"/>
    </row>
    <row r="55" spans="1:1" x14ac:dyDescent="0.2">
      <c r="A55" s="41"/>
    </row>
    <row r="56" spans="1:1" x14ac:dyDescent="0.2">
      <c r="A56" s="40"/>
    </row>
    <row r="57" spans="1:1" x14ac:dyDescent="0.2">
      <c r="A57" s="41"/>
    </row>
    <row r="58" spans="1:1" x14ac:dyDescent="0.2">
      <c r="A58" s="40"/>
    </row>
    <row r="59" spans="1:1" x14ac:dyDescent="0.2">
      <c r="A59" s="41"/>
    </row>
    <row r="60" spans="1:1" x14ac:dyDescent="0.2">
      <c r="A60" s="40"/>
    </row>
    <row r="61" spans="1:1" x14ac:dyDescent="0.2">
      <c r="A61" s="41"/>
    </row>
    <row r="62" spans="1:1" x14ac:dyDescent="0.2">
      <c r="A62" s="40"/>
    </row>
    <row r="63" spans="1:1" x14ac:dyDescent="0.2">
      <c r="A63" s="41"/>
    </row>
    <row r="64" spans="1:1" x14ac:dyDescent="0.2">
      <c r="A64" s="42"/>
    </row>
    <row r="65" spans="1:1" x14ac:dyDescent="0.2">
      <c r="A65" s="42"/>
    </row>
    <row r="66" spans="1:1" x14ac:dyDescent="0.2">
      <c r="A66" s="40"/>
    </row>
    <row r="67" spans="1:1" x14ac:dyDescent="0.2">
      <c r="A67" s="40"/>
    </row>
    <row r="68" spans="1:1" x14ac:dyDescent="0.2">
      <c r="A68" s="40"/>
    </row>
    <row r="69" spans="1:1" x14ac:dyDescent="0.2">
      <c r="A69" s="40"/>
    </row>
    <row r="70" spans="1:1" x14ac:dyDescent="0.2">
      <c r="A70" s="41"/>
    </row>
    <row r="71" spans="1:1" x14ac:dyDescent="0.2">
      <c r="A71" s="41"/>
    </row>
    <row r="72" spans="1:1" x14ac:dyDescent="0.2">
      <c r="A72" s="40"/>
    </row>
    <row r="73" spans="1:1" x14ac:dyDescent="0.2">
      <c r="A73" s="40"/>
    </row>
    <row r="74" spans="1:1" x14ac:dyDescent="0.2">
      <c r="A74" s="40"/>
    </row>
    <row r="75" spans="1:1" x14ac:dyDescent="0.2">
      <c r="A75" s="41"/>
    </row>
    <row r="76" spans="1:1" x14ac:dyDescent="0.2">
      <c r="A76" s="40"/>
    </row>
    <row r="77" spans="1:1" x14ac:dyDescent="0.2">
      <c r="A77" s="41"/>
    </row>
    <row r="78" spans="1:1" x14ac:dyDescent="0.2">
      <c r="A78" s="40"/>
    </row>
    <row r="79" spans="1:1" x14ac:dyDescent="0.2">
      <c r="A79" s="41"/>
    </row>
    <row r="80" spans="1:1" x14ac:dyDescent="0.2">
      <c r="A80" s="40"/>
    </row>
    <row r="81" spans="1:1" x14ac:dyDescent="0.2">
      <c r="A81" s="41"/>
    </row>
    <row r="82" spans="1:1" x14ac:dyDescent="0.2">
      <c r="A82" s="40"/>
    </row>
    <row r="83" spans="1:1" x14ac:dyDescent="0.2">
      <c r="A83" s="41"/>
    </row>
    <row r="84" spans="1:1" x14ac:dyDescent="0.2">
      <c r="A84" s="40"/>
    </row>
    <row r="85" spans="1:1" x14ac:dyDescent="0.2">
      <c r="A85" s="41"/>
    </row>
    <row r="86" spans="1:1" x14ac:dyDescent="0.2">
      <c r="A86" s="40"/>
    </row>
    <row r="87" spans="1:1" x14ac:dyDescent="0.2">
      <c r="A87" s="41"/>
    </row>
    <row r="88" spans="1:1" x14ac:dyDescent="0.2">
      <c r="A88" s="40"/>
    </row>
    <row r="89" spans="1:1" x14ac:dyDescent="0.2">
      <c r="A89" s="41"/>
    </row>
    <row r="90" spans="1:1" x14ac:dyDescent="0.2">
      <c r="A90" s="40"/>
    </row>
    <row r="91" spans="1:1" x14ac:dyDescent="0.2">
      <c r="A91" s="41"/>
    </row>
    <row r="92" spans="1:1" x14ac:dyDescent="0.2">
      <c r="A92" s="40"/>
    </row>
    <row r="93" spans="1:1" x14ac:dyDescent="0.2">
      <c r="A93" s="41"/>
    </row>
    <row r="94" spans="1:1" x14ac:dyDescent="0.2">
      <c r="A94" s="40"/>
    </row>
    <row r="95" spans="1:1" x14ac:dyDescent="0.2">
      <c r="A95" s="41"/>
    </row>
    <row r="96" spans="1:1" x14ac:dyDescent="0.2">
      <c r="A96" s="40"/>
    </row>
    <row r="97" spans="1:1" x14ac:dyDescent="0.2">
      <c r="A97" s="41"/>
    </row>
    <row r="98" spans="1:1" x14ac:dyDescent="0.2">
      <c r="A98" s="40"/>
    </row>
    <row r="99" spans="1:1" x14ac:dyDescent="0.2">
      <c r="A99" s="41"/>
    </row>
    <row r="100" spans="1:1" x14ac:dyDescent="0.2">
      <c r="A100" s="40"/>
    </row>
    <row r="101" spans="1:1" x14ac:dyDescent="0.2">
      <c r="A101" s="41"/>
    </row>
    <row r="102" spans="1:1" x14ac:dyDescent="0.2">
      <c r="A102" s="40"/>
    </row>
    <row r="103" spans="1:1" x14ac:dyDescent="0.2">
      <c r="A103" s="41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33EB-6E67-4660-8DB9-0DCE7E5D372B}">
  <sheetPr>
    <pageSetUpPr fitToPage="1"/>
  </sheetPr>
  <dimension ref="A1:M40"/>
  <sheetViews>
    <sheetView tabSelected="1" zoomScale="80" zoomScaleNormal="80" workbookViewId="0">
      <selection activeCell="E25" sqref="E25"/>
    </sheetView>
  </sheetViews>
  <sheetFormatPr defaultColWidth="9.14453125" defaultRowHeight="15" x14ac:dyDescent="0.2"/>
  <cols>
    <col min="1" max="1" width="18.29296875" style="4" customWidth="1"/>
    <col min="2" max="2" width="15.46875" style="4" customWidth="1"/>
    <col min="3" max="3" width="9.81640625" style="4" customWidth="1"/>
    <col min="4" max="4" width="10.0859375" style="4" customWidth="1"/>
    <col min="5" max="5" width="11.56640625" style="4" customWidth="1"/>
    <col min="6" max="6" width="10.89453125" style="4" customWidth="1"/>
    <col min="7" max="7" width="11.56640625" style="4" customWidth="1"/>
    <col min="8" max="8" width="11.97265625" style="4" customWidth="1"/>
    <col min="9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5"/>
      <c r="J2" s="5"/>
      <c r="K2" s="5"/>
      <c r="L2" s="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6"/>
      <c r="J3" s="6"/>
      <c r="K3" s="6"/>
      <c r="L3" s="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9"/>
      <c r="J4" s="9"/>
      <c r="K4" s="9"/>
      <c r="L4" s="9"/>
    </row>
    <row r="5" spans="1:13" ht="15" customHeight="1" x14ac:dyDescent="0.2">
      <c r="A5" s="126" t="s">
        <v>121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25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5.5" thickBot="1" x14ac:dyDescent="0.25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">
      <c r="A8" s="67" t="s">
        <v>143</v>
      </c>
      <c r="B8" s="68" t="s">
        <v>173</v>
      </c>
      <c r="C8" s="48" t="s">
        <v>83</v>
      </c>
      <c r="D8" s="69">
        <v>10</v>
      </c>
      <c r="E8" s="69">
        <v>300</v>
      </c>
      <c r="F8" s="69">
        <v>204</v>
      </c>
      <c r="G8" s="69">
        <v>204</v>
      </c>
      <c r="H8" s="70">
        <f>G8/E8</f>
        <v>0.68</v>
      </c>
    </row>
    <row r="9" spans="1:13" x14ac:dyDescent="0.2">
      <c r="A9" s="67" t="s">
        <v>144</v>
      </c>
      <c r="B9" s="68" t="s">
        <v>190</v>
      </c>
      <c r="C9" s="48" t="s">
        <v>83</v>
      </c>
      <c r="D9" s="69">
        <v>8</v>
      </c>
      <c r="E9" s="69">
        <v>200</v>
      </c>
      <c r="F9" s="69">
        <v>235</v>
      </c>
      <c r="G9" s="69">
        <v>235</v>
      </c>
      <c r="H9" s="70">
        <f t="shared" ref="H9:H21" si="0">G9/E9</f>
        <v>1.175</v>
      </c>
    </row>
    <row r="10" spans="1:13" x14ac:dyDescent="0.2">
      <c r="A10" s="67" t="s">
        <v>145</v>
      </c>
      <c r="B10" s="68" t="s">
        <v>173</v>
      </c>
      <c r="C10" s="48" t="s">
        <v>83</v>
      </c>
      <c r="D10" s="69">
        <v>8</v>
      </c>
      <c r="E10" s="69">
        <v>160</v>
      </c>
      <c r="F10" s="69">
        <v>136</v>
      </c>
      <c r="G10" s="69">
        <v>136</v>
      </c>
      <c r="H10" s="70">
        <f t="shared" si="0"/>
        <v>0.85</v>
      </c>
    </row>
    <row r="11" spans="1:13" x14ac:dyDescent="0.2">
      <c r="A11" s="67" t="s">
        <v>146</v>
      </c>
      <c r="B11" s="68" t="s">
        <v>173</v>
      </c>
      <c r="C11" s="48" t="s">
        <v>83</v>
      </c>
      <c r="D11" s="69">
        <v>8</v>
      </c>
      <c r="E11" s="69">
        <v>160</v>
      </c>
      <c r="F11" s="69">
        <v>130</v>
      </c>
      <c r="G11" s="69">
        <v>130</v>
      </c>
      <c r="H11" s="70">
        <f t="shared" si="0"/>
        <v>0.8125</v>
      </c>
    </row>
    <row r="12" spans="1:13" s="79" customFormat="1" x14ac:dyDescent="0.2">
      <c r="A12" s="67" t="s">
        <v>147</v>
      </c>
      <c r="B12" s="68" t="s">
        <v>173</v>
      </c>
      <c r="C12" s="48" t="s">
        <v>83</v>
      </c>
      <c r="D12" s="69">
        <v>8</v>
      </c>
      <c r="E12" s="69">
        <v>160</v>
      </c>
      <c r="F12" s="69">
        <v>150</v>
      </c>
      <c r="G12" s="69">
        <v>150</v>
      </c>
      <c r="H12" s="70">
        <f t="shared" si="0"/>
        <v>0.9375</v>
      </c>
    </row>
    <row r="13" spans="1:13" s="79" customFormat="1" x14ac:dyDescent="0.2">
      <c r="A13" s="74" t="s">
        <v>148</v>
      </c>
      <c r="B13" s="68"/>
      <c r="C13" s="48"/>
      <c r="D13" s="69"/>
      <c r="E13" s="76">
        <f>SUM(E8:E12)</f>
        <v>980</v>
      </c>
      <c r="F13" s="69"/>
      <c r="G13" s="76">
        <f>SUM(G8:G12)</f>
        <v>855</v>
      </c>
      <c r="H13" s="97">
        <f t="shared" si="0"/>
        <v>0.87244897959183676</v>
      </c>
    </row>
    <row r="14" spans="1:13" s="79" customFormat="1" ht="15.75" thickBot="1" x14ac:dyDescent="0.25">
      <c r="A14" s="80"/>
      <c r="B14" s="81"/>
      <c r="C14" s="58"/>
      <c r="D14" s="82"/>
      <c r="E14" s="83"/>
      <c r="F14" s="82"/>
      <c r="G14" s="83"/>
      <c r="H14" s="84"/>
    </row>
    <row r="15" spans="1:13" ht="15" customHeight="1" x14ac:dyDescent="0.2">
      <c r="A15" s="107"/>
      <c r="B15" s="107"/>
      <c r="C15" s="107"/>
      <c r="D15" s="107"/>
      <c r="E15" s="107"/>
      <c r="F15" s="107"/>
      <c r="G15" s="107"/>
      <c r="H15" s="107"/>
      <c r="I15" s="9"/>
      <c r="J15" s="9"/>
      <c r="K15" s="9"/>
      <c r="L15" s="9"/>
    </row>
    <row r="16" spans="1:13" ht="15" customHeight="1" x14ac:dyDescent="0.2">
      <c r="A16" s="126" t="s">
        <v>149</v>
      </c>
      <c r="B16" s="126"/>
      <c r="C16" s="126"/>
      <c r="D16" s="126"/>
      <c r="E16" s="64"/>
      <c r="F16" s="64"/>
      <c r="G16" s="64"/>
      <c r="H16" s="65"/>
      <c r="I16" s="65"/>
      <c r="J16" s="65"/>
      <c r="K16" s="65"/>
      <c r="L16" s="65"/>
    </row>
    <row r="17" spans="1:12" ht="6.75" customHeight="1" thickBot="1" x14ac:dyDescent="0.25">
      <c r="A17" s="66"/>
      <c r="B17" s="66"/>
      <c r="C17" s="66"/>
      <c r="D17" s="66"/>
      <c r="E17" s="66"/>
      <c r="F17" s="66"/>
      <c r="G17" s="66"/>
      <c r="H17" s="65"/>
      <c r="I17" s="65"/>
      <c r="J17" s="65"/>
      <c r="K17" s="65"/>
      <c r="L17" s="65"/>
    </row>
    <row r="18" spans="1:12" ht="25.5" thickBot="1" x14ac:dyDescent="0.25">
      <c r="A18" s="44" t="s">
        <v>44</v>
      </c>
      <c r="B18" s="44" t="s">
        <v>45</v>
      </c>
      <c r="C18" s="44" t="s">
        <v>46</v>
      </c>
      <c r="D18" s="44" t="s">
        <v>47</v>
      </c>
      <c r="E18" s="44" t="s">
        <v>55</v>
      </c>
      <c r="F18" s="44" t="s">
        <v>56</v>
      </c>
      <c r="G18" s="44" t="s">
        <v>57</v>
      </c>
      <c r="H18" s="44" t="s">
        <v>58</v>
      </c>
    </row>
    <row r="19" spans="1:12" s="79" customFormat="1" x14ac:dyDescent="0.2">
      <c r="A19" s="67" t="s">
        <v>150</v>
      </c>
      <c r="B19" s="71" t="s">
        <v>173</v>
      </c>
      <c r="C19" s="55" t="s">
        <v>100</v>
      </c>
      <c r="D19" s="72">
        <v>10</v>
      </c>
      <c r="E19" s="69">
        <v>300</v>
      </c>
      <c r="F19" s="72">
        <v>251</v>
      </c>
      <c r="G19" s="72">
        <v>251</v>
      </c>
      <c r="H19" s="73">
        <f t="shared" si="0"/>
        <v>0.83666666666666667</v>
      </c>
    </row>
    <row r="20" spans="1:12" s="79" customFormat="1" x14ac:dyDescent="0.2">
      <c r="A20" s="67" t="s">
        <v>151</v>
      </c>
      <c r="B20" s="71" t="s">
        <v>190</v>
      </c>
      <c r="C20" s="55" t="s">
        <v>100</v>
      </c>
      <c r="D20" s="72">
        <v>14</v>
      </c>
      <c r="E20" s="69">
        <v>700</v>
      </c>
      <c r="F20" s="72">
        <v>482</v>
      </c>
      <c r="G20" s="72">
        <v>482</v>
      </c>
      <c r="H20" s="73">
        <f t="shared" si="0"/>
        <v>0.68857142857142861</v>
      </c>
    </row>
    <row r="21" spans="1:12" x14ac:dyDescent="0.2">
      <c r="A21" s="74" t="s">
        <v>148</v>
      </c>
      <c r="B21" s="71"/>
      <c r="C21" s="55"/>
      <c r="D21" s="72"/>
      <c r="E21" s="76">
        <f>SUM(E19:E20)</f>
        <v>1000</v>
      </c>
      <c r="F21" s="72"/>
      <c r="G21" s="76">
        <f>SUM(G19:G20)</f>
        <v>733</v>
      </c>
      <c r="H21" s="77">
        <f t="shared" si="0"/>
        <v>0.73299999999999998</v>
      </c>
    </row>
    <row r="22" spans="1:12" ht="15.75" thickBot="1" x14ac:dyDescent="0.25">
      <c r="A22" s="80"/>
      <c r="B22" s="81"/>
      <c r="C22" s="58"/>
      <c r="D22" s="82"/>
      <c r="E22" s="83"/>
      <c r="F22" s="82"/>
      <c r="G22" s="83"/>
      <c r="H22" s="84"/>
    </row>
    <row r="23" spans="1:12" ht="20.100000000000001" customHeight="1" x14ac:dyDescent="0.2">
      <c r="A23" s="85"/>
      <c r="B23" s="86"/>
      <c r="C23" s="87"/>
      <c r="D23" s="87"/>
      <c r="E23" s="88"/>
      <c r="F23" s="87"/>
      <c r="G23" s="89"/>
      <c r="H23" s="89"/>
    </row>
    <row r="24" spans="1:12" ht="20.100000000000001" customHeight="1" x14ac:dyDescent="0.2">
      <c r="A24" s="139" t="s">
        <v>224</v>
      </c>
      <c r="B24" s="90"/>
      <c r="C24" s="91"/>
      <c r="D24" s="92"/>
      <c r="E24" s="92"/>
      <c r="F24" s="92"/>
      <c r="G24" s="92"/>
      <c r="H24" s="93"/>
    </row>
    <row r="25" spans="1:12" ht="20.100000000000001" customHeight="1" x14ac:dyDescent="0.2">
      <c r="A25" s="90"/>
      <c r="B25" s="90"/>
      <c r="C25" s="91"/>
      <c r="D25" s="92"/>
      <c r="E25" s="92"/>
      <c r="F25" s="92"/>
      <c r="G25" s="92"/>
      <c r="H25" s="93"/>
    </row>
    <row r="26" spans="1:12" ht="20.100000000000001" customHeight="1" x14ac:dyDescent="0.2">
      <c r="A26" s="90"/>
      <c r="B26" s="90"/>
      <c r="C26" s="91"/>
      <c r="D26" s="92"/>
      <c r="E26" s="92"/>
      <c r="F26" s="92"/>
      <c r="G26" s="92"/>
      <c r="H26" s="93"/>
    </row>
    <row r="27" spans="1:12" ht="20.100000000000001" customHeight="1" x14ac:dyDescent="0.2">
      <c r="A27" s="94"/>
      <c r="B27" s="94"/>
      <c r="C27" s="91"/>
      <c r="D27" s="92"/>
      <c r="E27" s="92"/>
      <c r="F27" s="92"/>
      <c r="G27" s="92"/>
      <c r="H27" s="93"/>
    </row>
    <row r="30" spans="1:12" x14ac:dyDescent="0.2">
      <c r="A30" s="95"/>
    </row>
    <row r="31" spans="1:12" x14ac:dyDescent="0.2">
      <c r="A31" s="85"/>
      <c r="B31" s="86"/>
      <c r="C31" s="87"/>
      <c r="D31" s="87"/>
      <c r="E31" s="88"/>
      <c r="F31" s="87"/>
      <c r="G31" s="89"/>
      <c r="H31" s="89"/>
    </row>
    <row r="32" spans="1:12" x14ac:dyDescent="0.2">
      <c r="A32" s="90"/>
      <c r="B32" s="90"/>
      <c r="C32" s="91"/>
      <c r="D32" s="92"/>
      <c r="E32" s="92"/>
      <c r="F32" s="92"/>
      <c r="G32" s="92"/>
      <c r="H32" s="93"/>
    </row>
    <row r="33" spans="1:8" x14ac:dyDescent="0.2">
      <c r="A33" s="94"/>
      <c r="B33" s="94"/>
      <c r="C33" s="91"/>
      <c r="D33" s="92"/>
      <c r="E33" s="92"/>
      <c r="F33" s="92"/>
      <c r="G33" s="92"/>
      <c r="H33" s="93"/>
    </row>
    <row r="34" spans="1:8" x14ac:dyDescent="0.2">
      <c r="A34" s="90"/>
      <c r="B34" s="90"/>
      <c r="C34" s="91"/>
      <c r="D34" s="92"/>
      <c r="E34" s="92"/>
      <c r="F34" s="92"/>
      <c r="G34" s="92"/>
      <c r="H34" s="93"/>
    </row>
    <row r="35" spans="1:8" x14ac:dyDescent="0.2">
      <c r="A35" s="90"/>
      <c r="B35" s="90"/>
      <c r="C35" s="91"/>
      <c r="D35" s="92"/>
      <c r="E35" s="92"/>
      <c r="F35" s="92"/>
      <c r="G35" s="92"/>
      <c r="H35" s="93"/>
    </row>
    <row r="36" spans="1:8" x14ac:dyDescent="0.2">
      <c r="A36" s="94"/>
      <c r="B36" s="94"/>
      <c r="C36" s="91"/>
      <c r="D36" s="92"/>
      <c r="E36" s="92"/>
      <c r="F36" s="92"/>
      <c r="G36" s="92"/>
      <c r="H36" s="93"/>
    </row>
    <row r="37" spans="1:8" x14ac:dyDescent="0.2">
      <c r="A37" s="90"/>
      <c r="B37" s="90"/>
      <c r="C37" s="91"/>
      <c r="D37" s="92"/>
      <c r="E37" s="92"/>
      <c r="F37" s="92"/>
      <c r="G37" s="92"/>
      <c r="H37" s="93"/>
    </row>
    <row r="39" spans="1:8" x14ac:dyDescent="0.2">
      <c r="A39" s="63"/>
    </row>
    <row r="40" spans="1:8" x14ac:dyDescent="0.2">
      <c r="A40" s="39"/>
    </row>
  </sheetData>
  <mergeCells count="7">
    <mergeCell ref="A16:D16"/>
    <mergeCell ref="A1:H1"/>
    <mergeCell ref="A2:H2"/>
    <mergeCell ref="A3:H3"/>
    <mergeCell ref="A4:H4"/>
    <mergeCell ref="A5:D5"/>
    <mergeCell ref="A15:H15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4132-82BA-45C0-96D3-CB325C4555D7}">
  <sheetPr>
    <pageSetUpPr fitToPage="1"/>
  </sheetPr>
  <dimension ref="A1:M26"/>
  <sheetViews>
    <sheetView zoomScale="80" zoomScaleNormal="80" workbookViewId="0">
      <pane ySplit="7" topLeftCell="A8" activePane="bottomLeft" state="frozen"/>
      <selection activeCell="E19" sqref="E19"/>
      <selection pane="bottomLeft" activeCell="I13" sqref="I13"/>
    </sheetView>
  </sheetViews>
  <sheetFormatPr defaultColWidth="9.14453125" defaultRowHeight="15" x14ac:dyDescent="0.2"/>
  <cols>
    <col min="1" max="12" width="10.76171875" style="4" customWidth="1"/>
    <col min="13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3" ht="15" customHeight="1" x14ac:dyDescent="0.2">
      <c r="A5" s="125" t="s">
        <v>78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6.75" customHeight="1" thickBot="1" x14ac:dyDescent="0.25">
      <c r="A6" s="43"/>
      <c r="B6" s="43"/>
      <c r="C6" s="43"/>
      <c r="D6" s="43"/>
      <c r="E6" s="43"/>
      <c r="F6" s="43"/>
      <c r="G6" s="43"/>
    </row>
    <row r="7" spans="1:13" ht="39.950000000000003" customHeight="1" thickBot="1" x14ac:dyDescent="0.25">
      <c r="A7" s="44" t="s">
        <v>44</v>
      </c>
      <c r="B7" s="45" t="s">
        <v>45</v>
      </c>
      <c r="C7" s="45"/>
      <c r="D7" s="45" t="s">
        <v>46</v>
      </c>
      <c r="E7" s="45" t="s">
        <v>47</v>
      </c>
      <c r="F7" s="45" t="s">
        <v>48</v>
      </c>
      <c r="G7" s="45" t="s">
        <v>49</v>
      </c>
      <c r="H7" s="45" t="s">
        <v>50</v>
      </c>
      <c r="I7" s="44" t="s">
        <v>51</v>
      </c>
      <c r="J7" s="45" t="s">
        <v>52</v>
      </c>
      <c r="K7" s="45" t="s">
        <v>53</v>
      </c>
      <c r="L7" s="45" t="s">
        <v>54</v>
      </c>
    </row>
    <row r="8" spans="1:13" ht="24.95" customHeight="1" x14ac:dyDescent="0.2">
      <c r="A8" s="46" t="s">
        <v>66</v>
      </c>
      <c r="B8" s="47" t="s">
        <v>172</v>
      </c>
      <c r="C8" s="48"/>
      <c r="D8" s="48" t="s">
        <v>83</v>
      </c>
      <c r="E8" s="49" t="s">
        <v>73</v>
      </c>
      <c r="F8" s="50">
        <v>750</v>
      </c>
      <c r="G8" s="47">
        <v>599</v>
      </c>
      <c r="H8" s="50">
        <v>150</v>
      </c>
      <c r="I8" s="47">
        <v>144</v>
      </c>
      <c r="J8" s="50"/>
      <c r="K8" s="47"/>
      <c r="L8" s="51"/>
    </row>
    <row r="9" spans="1:13" ht="24.95" customHeight="1" x14ac:dyDescent="0.2">
      <c r="A9" s="46" t="s">
        <v>67</v>
      </c>
      <c r="B9" s="52" t="s">
        <v>172</v>
      </c>
      <c r="C9" s="48"/>
      <c r="D9" s="48" t="s">
        <v>83</v>
      </c>
      <c r="E9" s="49" t="s">
        <v>73</v>
      </c>
      <c r="F9" s="50">
        <v>825</v>
      </c>
      <c r="G9" s="52">
        <v>650</v>
      </c>
      <c r="H9" s="50">
        <v>165</v>
      </c>
      <c r="I9" s="47">
        <v>171</v>
      </c>
      <c r="J9" s="50"/>
      <c r="K9" s="47"/>
      <c r="L9" s="53"/>
    </row>
    <row r="10" spans="1:13" ht="24.95" customHeight="1" x14ac:dyDescent="0.2">
      <c r="A10" s="46" t="s">
        <v>68</v>
      </c>
      <c r="B10" s="52" t="s">
        <v>173</v>
      </c>
      <c r="C10" s="48"/>
      <c r="D10" s="48" t="s">
        <v>83</v>
      </c>
      <c r="E10" s="49">
        <v>10</v>
      </c>
      <c r="F10" s="50">
        <v>300</v>
      </c>
      <c r="G10" s="52">
        <v>247</v>
      </c>
      <c r="H10" s="50">
        <v>60</v>
      </c>
      <c r="I10" s="47">
        <v>57</v>
      </c>
      <c r="J10" s="50"/>
      <c r="K10" s="47"/>
      <c r="L10" s="54"/>
    </row>
    <row r="11" spans="1:13" ht="24.95" customHeight="1" x14ac:dyDescent="0.2">
      <c r="A11" s="46" t="s">
        <v>69</v>
      </c>
      <c r="B11" s="52" t="s">
        <v>173</v>
      </c>
      <c r="C11" s="48"/>
      <c r="D11" s="48" t="s">
        <v>83</v>
      </c>
      <c r="E11" s="49">
        <v>10</v>
      </c>
      <c r="F11" s="50">
        <v>300</v>
      </c>
      <c r="G11" s="52">
        <v>239</v>
      </c>
      <c r="H11" s="50">
        <v>60</v>
      </c>
      <c r="I11" s="47">
        <v>59</v>
      </c>
      <c r="J11" s="50"/>
      <c r="K11" s="47"/>
      <c r="L11" s="54"/>
    </row>
    <row r="12" spans="1:13" ht="24.95" customHeight="1" x14ac:dyDescent="0.2">
      <c r="A12" s="46" t="s">
        <v>70</v>
      </c>
      <c r="B12" s="52" t="s">
        <v>173</v>
      </c>
      <c r="C12" s="48"/>
      <c r="D12" s="48" t="s">
        <v>83</v>
      </c>
      <c r="E12" s="49" t="s">
        <v>72</v>
      </c>
      <c r="F12" s="50">
        <v>450</v>
      </c>
      <c r="G12" s="52">
        <v>375</v>
      </c>
      <c r="H12" s="50">
        <v>90</v>
      </c>
      <c r="I12" s="47">
        <v>96</v>
      </c>
      <c r="J12" s="50"/>
      <c r="K12" s="47"/>
      <c r="L12" s="54"/>
    </row>
    <row r="13" spans="1:13" ht="24.95" customHeight="1" x14ac:dyDescent="0.2">
      <c r="A13" s="46" t="s">
        <v>71</v>
      </c>
      <c r="B13" s="52" t="s">
        <v>173</v>
      </c>
      <c r="C13" s="48"/>
      <c r="D13" s="48" t="s">
        <v>83</v>
      </c>
      <c r="E13" s="49">
        <v>10</v>
      </c>
      <c r="F13" s="50">
        <v>250</v>
      </c>
      <c r="G13" s="52">
        <v>202</v>
      </c>
      <c r="H13" s="50">
        <v>50</v>
      </c>
      <c r="I13" s="47">
        <v>51</v>
      </c>
      <c r="J13" s="50"/>
      <c r="K13" s="47"/>
      <c r="L13" s="53"/>
    </row>
    <row r="14" spans="1:13" ht="25.5" customHeight="1" thickBot="1" x14ac:dyDescent="0.25">
      <c r="A14" s="56"/>
      <c r="B14" s="57"/>
      <c r="C14" s="58"/>
      <c r="D14" s="58"/>
      <c r="E14" s="58"/>
      <c r="F14" s="59">
        <f>SUM(F8:F13)</f>
        <v>2875</v>
      </c>
      <c r="G14" s="57">
        <v>2312</v>
      </c>
      <c r="H14" s="59"/>
      <c r="I14" s="57"/>
      <c r="J14" s="59"/>
      <c r="K14" s="57"/>
      <c r="L14" s="60"/>
    </row>
    <row r="15" spans="1:13" x14ac:dyDescent="0.2">
      <c r="A15" s="9"/>
      <c r="B15" s="61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3" x14ac:dyDescent="0.2">
      <c r="A16" s="62" t="s">
        <v>76</v>
      </c>
      <c r="B16" s="9" t="s">
        <v>77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5" spans="1:12" x14ac:dyDescent="0.2">
      <c r="A25" s="63"/>
    </row>
    <row r="26" spans="1:12" x14ac:dyDescent="0.2">
      <c r="A26" s="39"/>
    </row>
  </sheetData>
  <mergeCells count="5">
    <mergeCell ref="A1:L1"/>
    <mergeCell ref="A2:L2"/>
    <mergeCell ref="A3:L3"/>
    <mergeCell ref="A4:L4"/>
    <mergeCell ref="A5:L5"/>
  </mergeCells>
  <phoneticPr fontId="32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E58E4-8B3A-474F-9A69-303430DDA56E}">
  <sheetPr>
    <pageSetUpPr fitToPage="1"/>
  </sheetPr>
  <dimension ref="A1:M58"/>
  <sheetViews>
    <sheetView topLeftCell="A13" zoomScale="80" zoomScaleNormal="80" workbookViewId="0">
      <selection activeCell="G41" sqref="G41"/>
    </sheetView>
  </sheetViews>
  <sheetFormatPr defaultColWidth="9.14453125" defaultRowHeight="15" x14ac:dyDescent="0.2"/>
  <cols>
    <col min="1" max="1" width="18.29296875" style="4" customWidth="1"/>
    <col min="2" max="2" width="15.46875" style="4" customWidth="1"/>
    <col min="3" max="3" width="9.81640625" style="4" customWidth="1"/>
    <col min="4" max="4" width="10.0859375" style="4" customWidth="1"/>
    <col min="5" max="5" width="11.56640625" style="4" customWidth="1"/>
    <col min="6" max="6" width="10.89453125" style="4" customWidth="1"/>
    <col min="7" max="7" width="11.56640625" style="4" customWidth="1"/>
    <col min="8" max="8" width="11.97265625" style="4" customWidth="1"/>
    <col min="9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5"/>
      <c r="J2" s="5"/>
      <c r="K2" s="5"/>
      <c r="L2" s="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6"/>
      <c r="J3" s="6"/>
      <c r="K3" s="6"/>
      <c r="L3" s="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9"/>
      <c r="J4" s="9"/>
      <c r="K4" s="9"/>
      <c r="L4" s="9"/>
    </row>
    <row r="5" spans="1:13" ht="15" customHeight="1" x14ac:dyDescent="0.2">
      <c r="A5" s="126" t="s">
        <v>92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25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5.5" thickBot="1" x14ac:dyDescent="0.25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">
      <c r="A8" s="67" t="s">
        <v>80</v>
      </c>
      <c r="B8" s="68" t="s">
        <v>172</v>
      </c>
      <c r="C8" s="48" t="s">
        <v>83</v>
      </c>
      <c r="D8" s="69">
        <v>10</v>
      </c>
      <c r="E8" s="69">
        <v>250</v>
      </c>
      <c r="F8" s="69">
        <v>159</v>
      </c>
      <c r="G8" s="69">
        <v>202</v>
      </c>
      <c r="H8" s="70">
        <f>G8/E8</f>
        <v>0.80800000000000005</v>
      </c>
    </row>
    <row r="9" spans="1:13" x14ac:dyDescent="0.2">
      <c r="A9" s="67" t="s">
        <v>81</v>
      </c>
      <c r="B9" s="68" t="s">
        <v>172</v>
      </c>
      <c r="C9" s="48" t="s">
        <v>83</v>
      </c>
      <c r="D9" s="69">
        <v>10</v>
      </c>
      <c r="E9" s="69">
        <v>250</v>
      </c>
      <c r="F9" s="69">
        <v>0</v>
      </c>
      <c r="G9" s="69">
        <v>201</v>
      </c>
      <c r="H9" s="70">
        <f t="shared" ref="H9:H11" si="0">G9/E9</f>
        <v>0.80400000000000005</v>
      </c>
    </row>
    <row r="10" spans="1:13" x14ac:dyDescent="0.2">
      <c r="A10" s="67" t="s">
        <v>82</v>
      </c>
      <c r="B10" s="68" t="s">
        <v>172</v>
      </c>
      <c r="C10" s="48" t="s">
        <v>83</v>
      </c>
      <c r="D10" s="69">
        <v>10</v>
      </c>
      <c r="E10" s="69">
        <v>250</v>
      </c>
      <c r="F10" s="69">
        <v>155</v>
      </c>
      <c r="G10" s="69">
        <v>196</v>
      </c>
      <c r="H10" s="70">
        <f t="shared" si="0"/>
        <v>0.78400000000000003</v>
      </c>
    </row>
    <row r="11" spans="1:13" x14ac:dyDescent="0.2">
      <c r="A11" s="74" t="s">
        <v>66</v>
      </c>
      <c r="B11" s="68"/>
      <c r="C11" s="48"/>
      <c r="D11" s="69"/>
      <c r="E11" s="76">
        <f>SUM(E8:E10)</f>
        <v>750</v>
      </c>
      <c r="F11" s="69"/>
      <c r="G11" s="76">
        <f>SUM(G8:G10)</f>
        <v>599</v>
      </c>
      <c r="H11" s="97">
        <f t="shared" si="0"/>
        <v>0.79866666666666664</v>
      </c>
    </row>
    <row r="12" spans="1:13" s="79" customFormat="1" x14ac:dyDescent="0.2">
      <c r="A12" s="78"/>
      <c r="B12" s="71"/>
      <c r="C12" s="55"/>
      <c r="D12" s="72"/>
      <c r="E12" s="72"/>
      <c r="F12" s="72"/>
      <c r="G12" s="72"/>
      <c r="H12" s="73"/>
    </row>
    <row r="13" spans="1:13" s="79" customFormat="1" x14ac:dyDescent="0.2">
      <c r="A13" s="67" t="s">
        <v>84</v>
      </c>
      <c r="B13" s="68" t="s">
        <v>172</v>
      </c>
      <c r="C13" s="48" t="s">
        <v>83</v>
      </c>
      <c r="D13" s="69">
        <v>10</v>
      </c>
      <c r="E13" s="69">
        <v>300</v>
      </c>
      <c r="F13" s="69">
        <v>231</v>
      </c>
      <c r="G13" s="69">
        <v>240</v>
      </c>
      <c r="H13" s="73">
        <f t="shared" ref="H13:H40" si="1">G13/E13</f>
        <v>0.8</v>
      </c>
    </row>
    <row r="14" spans="1:13" s="79" customFormat="1" x14ac:dyDescent="0.2">
      <c r="A14" s="67" t="s">
        <v>85</v>
      </c>
      <c r="B14" s="71" t="s">
        <v>172</v>
      </c>
      <c r="C14" s="48" t="s">
        <v>83</v>
      </c>
      <c r="D14" s="69">
        <v>10</v>
      </c>
      <c r="E14" s="69">
        <v>225</v>
      </c>
      <c r="F14" s="72">
        <v>201</v>
      </c>
      <c r="G14" s="72">
        <v>174</v>
      </c>
      <c r="H14" s="73">
        <f t="shared" si="1"/>
        <v>0.77333333333333332</v>
      </c>
    </row>
    <row r="15" spans="1:13" s="79" customFormat="1" x14ac:dyDescent="0.2">
      <c r="A15" s="67" t="s">
        <v>86</v>
      </c>
      <c r="B15" s="71" t="s">
        <v>172</v>
      </c>
      <c r="C15" s="48" t="s">
        <v>83</v>
      </c>
      <c r="D15" s="69">
        <v>10</v>
      </c>
      <c r="E15" s="69">
        <v>300</v>
      </c>
      <c r="F15" s="72">
        <v>188</v>
      </c>
      <c r="G15" s="72">
        <v>236</v>
      </c>
      <c r="H15" s="73">
        <f t="shared" si="1"/>
        <v>0.78666666666666663</v>
      </c>
    </row>
    <row r="16" spans="1:13" s="79" customFormat="1" x14ac:dyDescent="0.2">
      <c r="A16" s="74" t="s">
        <v>67</v>
      </c>
      <c r="B16" s="68"/>
      <c r="C16" s="48"/>
      <c r="D16" s="69"/>
      <c r="E16" s="76">
        <f>SUM(E13:E15)</f>
        <v>825</v>
      </c>
      <c r="F16" s="69"/>
      <c r="G16" s="76">
        <f>SUM(G13:G15)</f>
        <v>650</v>
      </c>
      <c r="H16" s="97">
        <f t="shared" si="1"/>
        <v>0.78787878787878785</v>
      </c>
    </row>
    <row r="17" spans="1:12" x14ac:dyDescent="0.2">
      <c r="A17" s="67"/>
      <c r="B17" s="71"/>
      <c r="C17" s="55"/>
      <c r="D17" s="72"/>
      <c r="E17" s="72"/>
      <c r="F17" s="72"/>
      <c r="G17" s="72"/>
      <c r="H17" s="73"/>
    </row>
    <row r="18" spans="1:12" x14ac:dyDescent="0.2">
      <c r="A18" s="78" t="s">
        <v>87</v>
      </c>
      <c r="B18" s="71" t="s">
        <v>173</v>
      </c>
      <c r="C18" s="55" t="s">
        <v>83</v>
      </c>
      <c r="D18" s="72">
        <v>10</v>
      </c>
      <c r="E18" s="72">
        <v>300</v>
      </c>
      <c r="F18" s="72">
        <v>315</v>
      </c>
      <c r="G18" s="72">
        <v>247</v>
      </c>
      <c r="H18" s="73">
        <f t="shared" si="1"/>
        <v>0.82333333333333336</v>
      </c>
    </row>
    <row r="19" spans="1:12" x14ac:dyDescent="0.2">
      <c r="A19" s="74" t="s">
        <v>68</v>
      </c>
      <c r="B19" s="68"/>
      <c r="C19" s="48"/>
      <c r="D19" s="69"/>
      <c r="E19" s="76">
        <f>SUM(E18)</f>
        <v>300</v>
      </c>
      <c r="F19" s="69"/>
      <c r="G19" s="76">
        <f>SUM(G18)</f>
        <v>247</v>
      </c>
      <c r="H19" s="77">
        <f t="shared" si="1"/>
        <v>0.82333333333333336</v>
      </c>
    </row>
    <row r="20" spans="1:12" s="79" customFormat="1" x14ac:dyDescent="0.2">
      <c r="A20" s="67"/>
      <c r="B20" s="71"/>
      <c r="C20" s="55"/>
      <c r="D20" s="72"/>
      <c r="E20" s="72"/>
      <c r="F20" s="72"/>
      <c r="G20" s="72"/>
      <c r="H20" s="73"/>
    </row>
    <row r="21" spans="1:12" x14ac:dyDescent="0.2">
      <c r="A21" s="67" t="s">
        <v>88</v>
      </c>
      <c r="B21" s="71" t="s">
        <v>173</v>
      </c>
      <c r="C21" s="55" t="s">
        <v>83</v>
      </c>
      <c r="D21" s="72">
        <v>10</v>
      </c>
      <c r="E21" s="72">
        <v>300</v>
      </c>
      <c r="F21" s="72">
        <v>366</v>
      </c>
      <c r="G21" s="72">
        <v>239</v>
      </c>
      <c r="H21" s="73">
        <f t="shared" si="1"/>
        <v>0.79666666666666663</v>
      </c>
    </row>
    <row r="22" spans="1:12" x14ac:dyDescent="0.2">
      <c r="A22" s="74" t="s">
        <v>69</v>
      </c>
      <c r="B22" s="68"/>
      <c r="C22" s="48"/>
      <c r="D22" s="69"/>
      <c r="E22" s="76">
        <f>SUM(E21)</f>
        <v>300</v>
      </c>
      <c r="F22" s="69"/>
      <c r="G22" s="76">
        <f>SUM(G21)</f>
        <v>239</v>
      </c>
      <c r="H22" s="77">
        <f t="shared" ref="H22" si="2">G22/E22</f>
        <v>0.79666666666666663</v>
      </c>
    </row>
    <row r="23" spans="1:12" x14ac:dyDescent="0.2">
      <c r="A23" s="67"/>
      <c r="B23" s="71"/>
      <c r="C23" s="55"/>
      <c r="D23" s="72"/>
      <c r="E23" s="72"/>
      <c r="F23" s="72"/>
      <c r="G23" s="72"/>
      <c r="H23" s="73"/>
    </row>
    <row r="24" spans="1:12" x14ac:dyDescent="0.2">
      <c r="A24" s="67" t="s">
        <v>89</v>
      </c>
      <c r="B24" s="71" t="s">
        <v>174</v>
      </c>
      <c r="C24" s="55" t="s">
        <v>83</v>
      </c>
      <c r="D24" s="72">
        <v>8</v>
      </c>
      <c r="E24" s="72">
        <v>150</v>
      </c>
      <c r="F24" s="72">
        <v>154</v>
      </c>
      <c r="G24" s="72">
        <v>135</v>
      </c>
      <c r="H24" s="73">
        <f t="shared" si="1"/>
        <v>0.9</v>
      </c>
    </row>
    <row r="25" spans="1:12" x14ac:dyDescent="0.2">
      <c r="A25" s="67" t="s">
        <v>90</v>
      </c>
      <c r="B25" s="71" t="s">
        <v>173</v>
      </c>
      <c r="C25" s="55" t="s">
        <v>83</v>
      </c>
      <c r="D25" s="72">
        <v>10</v>
      </c>
      <c r="E25" s="72">
        <v>300</v>
      </c>
      <c r="F25" s="72">
        <v>218</v>
      </c>
      <c r="G25" s="72">
        <v>240</v>
      </c>
      <c r="H25" s="73">
        <f t="shared" si="1"/>
        <v>0.8</v>
      </c>
    </row>
    <row r="26" spans="1:12" x14ac:dyDescent="0.2">
      <c r="A26" s="74" t="s">
        <v>70</v>
      </c>
      <c r="B26" s="71"/>
      <c r="C26" s="55"/>
      <c r="D26" s="72"/>
      <c r="E26" s="75">
        <f>SUM(E24:E25)</f>
        <v>450</v>
      </c>
      <c r="F26" s="72"/>
      <c r="G26" s="75">
        <f>SUM(G24:G25)</f>
        <v>375</v>
      </c>
      <c r="H26" s="77">
        <f t="shared" si="1"/>
        <v>0.83333333333333337</v>
      </c>
    </row>
    <row r="27" spans="1:12" x14ac:dyDescent="0.2">
      <c r="A27" s="67"/>
      <c r="B27" s="71"/>
      <c r="C27" s="55"/>
      <c r="D27" s="72"/>
      <c r="E27" s="72"/>
      <c r="F27" s="72"/>
      <c r="G27" s="72"/>
      <c r="H27" s="73"/>
    </row>
    <row r="28" spans="1:12" x14ac:dyDescent="0.2">
      <c r="A28" s="67" t="s">
        <v>91</v>
      </c>
      <c r="B28" s="71" t="s">
        <v>173</v>
      </c>
      <c r="C28" s="55" t="s">
        <v>83</v>
      </c>
      <c r="D28" s="72">
        <v>10</v>
      </c>
      <c r="E28" s="72">
        <v>250</v>
      </c>
      <c r="F28" s="72">
        <v>277</v>
      </c>
      <c r="G28" s="72">
        <v>202</v>
      </c>
      <c r="H28" s="73">
        <f t="shared" si="1"/>
        <v>0.80800000000000005</v>
      </c>
    </row>
    <row r="29" spans="1:12" x14ac:dyDescent="0.2">
      <c r="A29" s="74" t="s">
        <v>71</v>
      </c>
      <c r="B29" s="68"/>
      <c r="C29" s="48"/>
      <c r="D29" s="69"/>
      <c r="E29" s="76">
        <f>SUM(E28)</f>
        <v>250</v>
      </c>
      <c r="F29" s="69"/>
      <c r="G29" s="76">
        <f>SUM(G28)</f>
        <v>202</v>
      </c>
      <c r="H29" s="77">
        <f t="shared" si="1"/>
        <v>0.80800000000000005</v>
      </c>
    </row>
    <row r="30" spans="1:12" ht="15.75" thickBot="1" x14ac:dyDescent="0.25">
      <c r="A30" s="80"/>
      <c r="B30" s="81"/>
      <c r="C30" s="58"/>
      <c r="D30" s="82"/>
      <c r="E30" s="83"/>
      <c r="F30" s="82"/>
      <c r="G30" s="83"/>
      <c r="H30" s="84"/>
    </row>
    <row r="31" spans="1:12" ht="15" customHeight="1" x14ac:dyDescent="0.2">
      <c r="A31" s="107"/>
      <c r="B31" s="107"/>
      <c r="C31" s="107"/>
      <c r="D31" s="107"/>
      <c r="E31" s="107"/>
      <c r="F31" s="107"/>
      <c r="G31" s="107"/>
      <c r="H31" s="107"/>
      <c r="I31" s="9"/>
      <c r="J31" s="9"/>
      <c r="K31" s="9"/>
      <c r="L31" s="9"/>
    </row>
    <row r="32" spans="1:12" ht="15" customHeight="1" x14ac:dyDescent="0.2">
      <c r="A32" s="126" t="s">
        <v>93</v>
      </c>
      <c r="B32" s="126"/>
      <c r="C32" s="126"/>
      <c r="D32" s="126"/>
      <c r="E32" s="64"/>
      <c r="F32" s="64"/>
      <c r="G32" s="64"/>
      <c r="H32" s="65"/>
      <c r="I32" s="65"/>
      <c r="J32" s="65"/>
      <c r="K32" s="65"/>
      <c r="L32" s="65"/>
    </row>
    <row r="33" spans="1:12" ht="6.75" customHeight="1" thickBot="1" x14ac:dyDescent="0.25">
      <c r="A33" s="66"/>
      <c r="B33" s="66"/>
      <c r="C33" s="66"/>
      <c r="D33" s="66"/>
      <c r="E33" s="66"/>
      <c r="F33" s="66"/>
      <c r="G33" s="66"/>
      <c r="H33" s="65"/>
      <c r="I33" s="65"/>
      <c r="J33" s="65"/>
      <c r="K33" s="65"/>
      <c r="L33" s="65"/>
    </row>
    <row r="34" spans="1:12" ht="25.5" thickBot="1" x14ac:dyDescent="0.25">
      <c r="A34" s="44" t="s">
        <v>44</v>
      </c>
      <c r="B34" s="44" t="s">
        <v>45</v>
      </c>
      <c r="C34" s="44" t="s">
        <v>46</v>
      </c>
      <c r="D34" s="44" t="s">
        <v>47</v>
      </c>
      <c r="E34" s="44" t="s">
        <v>55</v>
      </c>
      <c r="F34" s="44" t="s">
        <v>56</v>
      </c>
      <c r="G34" s="44" t="s">
        <v>57</v>
      </c>
      <c r="H34" s="44" t="s">
        <v>58</v>
      </c>
    </row>
    <row r="35" spans="1:12" s="79" customFormat="1" x14ac:dyDescent="0.2">
      <c r="A35" s="67" t="s">
        <v>94</v>
      </c>
      <c r="B35" s="71" t="s">
        <v>173</v>
      </c>
      <c r="C35" s="55" t="s">
        <v>100</v>
      </c>
      <c r="D35" s="72">
        <v>10</v>
      </c>
      <c r="E35" s="72">
        <v>300</v>
      </c>
      <c r="F35" s="72">
        <v>225</v>
      </c>
      <c r="G35" s="72">
        <v>165</v>
      </c>
      <c r="H35" s="73">
        <f t="shared" si="1"/>
        <v>0.55000000000000004</v>
      </c>
    </row>
    <row r="36" spans="1:12" x14ac:dyDescent="0.2">
      <c r="A36" s="67" t="s">
        <v>95</v>
      </c>
      <c r="B36" s="71" t="s">
        <v>172</v>
      </c>
      <c r="C36" s="55" t="s">
        <v>100</v>
      </c>
      <c r="D36" s="72">
        <v>14</v>
      </c>
      <c r="E36" s="72">
        <v>825</v>
      </c>
      <c r="F36" s="72">
        <v>325</v>
      </c>
      <c r="G36" s="72">
        <v>377</v>
      </c>
      <c r="H36" s="73">
        <f t="shared" si="1"/>
        <v>0.45696969696969697</v>
      </c>
    </row>
    <row r="37" spans="1:12" x14ac:dyDescent="0.2">
      <c r="A37" s="67" t="s">
        <v>96</v>
      </c>
      <c r="B37" s="71" t="s">
        <v>172</v>
      </c>
      <c r="C37" s="55" t="s">
        <v>100</v>
      </c>
      <c r="D37" s="72">
        <v>14</v>
      </c>
      <c r="E37" s="72">
        <v>750</v>
      </c>
      <c r="F37" s="72">
        <v>226</v>
      </c>
      <c r="G37" s="72">
        <v>278</v>
      </c>
      <c r="H37" s="73">
        <f t="shared" si="1"/>
        <v>0.37066666666666664</v>
      </c>
    </row>
    <row r="38" spans="1:12" x14ac:dyDescent="0.2">
      <c r="A38" s="67" t="s">
        <v>97</v>
      </c>
      <c r="B38" s="71" t="s">
        <v>173</v>
      </c>
      <c r="C38" s="55" t="s">
        <v>100</v>
      </c>
      <c r="D38" s="72">
        <v>10</v>
      </c>
      <c r="E38" s="72">
        <v>300</v>
      </c>
      <c r="F38" s="72">
        <v>149</v>
      </c>
      <c r="G38" s="72">
        <v>168</v>
      </c>
      <c r="H38" s="73">
        <f t="shared" si="1"/>
        <v>0.56000000000000005</v>
      </c>
    </row>
    <row r="39" spans="1:12" x14ac:dyDescent="0.2">
      <c r="A39" s="67" t="s">
        <v>98</v>
      </c>
      <c r="B39" s="71" t="s">
        <v>173</v>
      </c>
      <c r="C39" s="55" t="s">
        <v>100</v>
      </c>
      <c r="D39" s="72">
        <v>10</v>
      </c>
      <c r="E39" s="72">
        <v>300</v>
      </c>
      <c r="F39" s="72">
        <v>138</v>
      </c>
      <c r="G39" s="72">
        <v>152</v>
      </c>
      <c r="H39" s="73">
        <f t="shared" si="1"/>
        <v>0.50666666666666671</v>
      </c>
    </row>
    <row r="40" spans="1:12" x14ac:dyDescent="0.2">
      <c r="A40" s="67" t="s">
        <v>175</v>
      </c>
      <c r="B40" s="71" t="s">
        <v>173</v>
      </c>
      <c r="C40" s="55" t="s">
        <v>100</v>
      </c>
      <c r="D40" s="72">
        <v>10</v>
      </c>
      <c r="E40" s="72">
        <v>250</v>
      </c>
      <c r="F40" s="72">
        <v>191</v>
      </c>
      <c r="G40" s="72">
        <v>190</v>
      </c>
      <c r="H40" s="73">
        <f t="shared" si="1"/>
        <v>0.76</v>
      </c>
    </row>
    <row r="41" spans="1:12" ht="15.75" thickBot="1" x14ac:dyDescent="0.25">
      <c r="A41" s="130" t="s">
        <v>99</v>
      </c>
      <c r="B41" s="81"/>
      <c r="C41" s="58"/>
      <c r="D41" s="82"/>
      <c r="E41" s="129">
        <v>2725</v>
      </c>
      <c r="F41" s="82">
        <v>1254</v>
      </c>
      <c r="G41" s="132">
        <f>SUM(G35:G40)</f>
        <v>1330</v>
      </c>
      <c r="H41" s="131">
        <f>G41/E41</f>
        <v>0.48807339449541287</v>
      </c>
    </row>
    <row r="42" spans="1:12" ht="20.100000000000001" customHeight="1" x14ac:dyDescent="0.2">
      <c r="A42" s="90"/>
      <c r="B42" s="90"/>
      <c r="C42" s="91"/>
      <c r="D42" s="92"/>
      <c r="E42" s="92"/>
      <c r="F42" s="92"/>
      <c r="G42" s="92"/>
      <c r="H42" s="93"/>
    </row>
    <row r="43" spans="1:12" ht="20.100000000000001" customHeight="1" x14ac:dyDescent="0.2">
      <c r="A43" s="90"/>
      <c r="B43" s="90"/>
      <c r="C43" s="91"/>
      <c r="D43" s="92"/>
      <c r="E43" s="92"/>
      <c r="F43" s="92"/>
      <c r="G43" s="92"/>
      <c r="H43" s="93"/>
    </row>
    <row r="44" spans="1:12" ht="20.100000000000001" customHeight="1" x14ac:dyDescent="0.2">
      <c r="A44" s="90"/>
      <c r="B44" s="90"/>
      <c r="C44" s="91"/>
      <c r="D44" s="92"/>
      <c r="E44" s="92"/>
      <c r="F44" s="92"/>
      <c r="G44" s="92"/>
      <c r="H44" s="93"/>
    </row>
    <row r="45" spans="1:12" ht="20.100000000000001" customHeight="1" x14ac:dyDescent="0.2">
      <c r="A45" s="94"/>
      <c r="B45" s="94"/>
      <c r="C45" s="91"/>
      <c r="D45" s="92"/>
      <c r="E45" s="92"/>
      <c r="F45" s="92"/>
      <c r="G45" s="92"/>
      <c r="H45" s="93"/>
    </row>
    <row r="48" spans="1:12" x14ac:dyDescent="0.2">
      <c r="A48" s="95"/>
    </row>
    <row r="49" spans="1:8" x14ac:dyDescent="0.2">
      <c r="A49" s="85"/>
      <c r="B49" s="86"/>
      <c r="C49" s="87"/>
      <c r="D49" s="87"/>
      <c r="E49" s="88"/>
      <c r="F49" s="87"/>
      <c r="G49" s="89"/>
      <c r="H49" s="89"/>
    </row>
    <row r="50" spans="1:8" x14ac:dyDescent="0.2">
      <c r="A50" s="90"/>
      <c r="B50" s="90"/>
      <c r="C50" s="91"/>
      <c r="D50" s="92"/>
      <c r="E50" s="92"/>
      <c r="F50" s="92"/>
      <c r="G50" s="92"/>
      <c r="H50" s="93"/>
    </row>
    <row r="51" spans="1:8" x14ac:dyDescent="0.2">
      <c r="A51" s="94"/>
      <c r="B51" s="94"/>
      <c r="C51" s="91"/>
      <c r="D51" s="92"/>
      <c r="E51" s="92"/>
      <c r="F51" s="92"/>
      <c r="G51" s="92"/>
      <c r="H51" s="93"/>
    </row>
    <row r="52" spans="1:8" x14ac:dyDescent="0.2">
      <c r="A52" s="90"/>
      <c r="B52" s="90"/>
      <c r="C52" s="91"/>
      <c r="D52" s="92"/>
      <c r="E52" s="92"/>
      <c r="F52" s="92"/>
      <c r="G52" s="92"/>
      <c r="H52" s="93"/>
    </row>
    <row r="53" spans="1:8" x14ac:dyDescent="0.2">
      <c r="A53" s="90"/>
      <c r="B53" s="90"/>
      <c r="C53" s="91"/>
      <c r="D53" s="92"/>
      <c r="E53" s="92"/>
      <c r="F53" s="92"/>
      <c r="G53" s="92"/>
      <c r="H53" s="93"/>
    </row>
    <row r="54" spans="1:8" x14ac:dyDescent="0.2">
      <c r="A54" s="94"/>
      <c r="B54" s="94"/>
      <c r="C54" s="91"/>
      <c r="D54" s="92"/>
      <c r="E54" s="92"/>
      <c r="F54" s="92"/>
      <c r="G54" s="92"/>
      <c r="H54" s="93"/>
    </row>
    <row r="55" spans="1:8" x14ac:dyDescent="0.2">
      <c r="A55" s="90"/>
      <c r="B55" s="90"/>
      <c r="C55" s="91"/>
      <c r="D55" s="92"/>
      <c r="E55" s="92"/>
      <c r="F55" s="92"/>
      <c r="G55" s="92"/>
      <c r="H55" s="93"/>
    </row>
    <row r="57" spans="1:8" x14ac:dyDescent="0.2">
      <c r="A57" s="63"/>
    </row>
    <row r="58" spans="1:8" x14ac:dyDescent="0.2">
      <c r="A58" s="39"/>
    </row>
  </sheetData>
  <mergeCells count="7">
    <mergeCell ref="A32:D32"/>
    <mergeCell ref="A1:H1"/>
    <mergeCell ref="A2:H2"/>
    <mergeCell ref="A3:H3"/>
    <mergeCell ref="A4:H4"/>
    <mergeCell ref="A5:D5"/>
    <mergeCell ref="A31:H31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A2B6-0174-45F5-AF41-F7D82C57289A}">
  <sheetPr>
    <pageSetUpPr fitToPage="1"/>
  </sheetPr>
  <dimension ref="A1:M103"/>
  <sheetViews>
    <sheetView topLeftCell="A11" zoomScale="80" zoomScaleNormal="80" workbookViewId="0">
      <selection activeCell="C5" sqref="C5"/>
    </sheetView>
  </sheetViews>
  <sheetFormatPr defaultColWidth="9.14453125" defaultRowHeight="15" x14ac:dyDescent="0.2"/>
  <cols>
    <col min="1" max="1" width="30.8046875" style="4" bestFit="1" customWidth="1"/>
    <col min="2" max="3" width="14.2578125" style="4" customWidth="1"/>
    <col min="4" max="4" width="9.14453125" style="4"/>
    <col min="5" max="5" width="29.59375" style="4" bestFit="1" customWidth="1"/>
    <col min="6" max="6" width="13.71875" style="4" customWidth="1"/>
    <col min="7" max="7" width="13.98828125" style="4" customWidth="1"/>
    <col min="8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"/>
      <c r="I1" s="2"/>
      <c r="J1" s="3"/>
      <c r="K1" s="3"/>
      <c r="L1" s="3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5"/>
      <c r="I2" s="6"/>
      <c r="J2" s="7"/>
      <c r="K2" s="7"/>
      <c r="L2" s="7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6"/>
      <c r="I3" s="5"/>
      <c r="J3" s="8"/>
      <c r="K3" s="8"/>
      <c r="L3" s="8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9"/>
      <c r="I4" s="9"/>
    </row>
    <row r="5" spans="1:13" ht="15" customHeight="1" x14ac:dyDescent="0.2">
      <c r="A5" s="10" t="s">
        <v>63</v>
      </c>
      <c r="B5" s="10"/>
      <c r="C5" s="10" t="s">
        <v>189</v>
      </c>
      <c r="D5" s="10"/>
      <c r="E5" s="10"/>
      <c r="F5" s="10"/>
      <c r="G5" s="10"/>
    </row>
    <row r="6" spans="1:13" ht="6.75" customHeight="1" thickBot="1" x14ac:dyDescent="0.25">
      <c r="A6" s="10"/>
      <c r="B6" s="10"/>
      <c r="C6" s="10"/>
      <c r="D6" s="10"/>
      <c r="E6" s="10"/>
      <c r="F6" s="10"/>
      <c r="G6" s="10"/>
    </row>
    <row r="7" spans="1:13" ht="15.75" thickBot="1" x14ac:dyDescent="0.25">
      <c r="A7" s="108" t="s">
        <v>2</v>
      </c>
      <c r="B7" s="109"/>
      <c r="C7" s="110"/>
      <c r="D7" s="11"/>
      <c r="E7" s="108" t="s">
        <v>3</v>
      </c>
      <c r="F7" s="109"/>
      <c r="G7" s="111"/>
    </row>
    <row r="8" spans="1:13" ht="15.75" thickBot="1" x14ac:dyDescent="0.25">
      <c r="A8" s="12" t="s">
        <v>4</v>
      </c>
      <c r="B8" s="112" t="s">
        <v>152</v>
      </c>
      <c r="C8" s="113"/>
      <c r="D8" s="11"/>
      <c r="E8" s="13" t="s">
        <v>5</v>
      </c>
      <c r="F8" s="14" t="s">
        <v>6</v>
      </c>
      <c r="G8" s="15" t="s">
        <v>7</v>
      </c>
    </row>
    <row r="9" spans="1:13" x14ac:dyDescent="0.2">
      <c r="A9" s="16" t="s">
        <v>8</v>
      </c>
      <c r="B9" s="114" t="s">
        <v>176</v>
      </c>
      <c r="C9" s="115"/>
      <c r="D9" s="11"/>
      <c r="E9" s="16" t="s">
        <v>9</v>
      </c>
      <c r="F9" s="17">
        <v>1600</v>
      </c>
      <c r="G9" s="18">
        <v>1139</v>
      </c>
    </row>
    <row r="10" spans="1:13" x14ac:dyDescent="0.2">
      <c r="A10" s="16" t="s">
        <v>10</v>
      </c>
      <c r="B10" s="114" t="s">
        <v>177</v>
      </c>
      <c r="C10" s="115"/>
      <c r="D10" s="11"/>
      <c r="E10" s="16" t="s">
        <v>11</v>
      </c>
      <c r="F10" s="17"/>
      <c r="G10" s="18">
        <v>1024</v>
      </c>
    </row>
    <row r="11" spans="1:13" x14ac:dyDescent="0.2">
      <c r="A11" s="16" t="s">
        <v>12</v>
      </c>
      <c r="B11" s="114" t="s">
        <v>154</v>
      </c>
      <c r="C11" s="115"/>
      <c r="D11" s="11"/>
      <c r="E11" s="16" t="s">
        <v>13</v>
      </c>
      <c r="F11" s="17">
        <v>1250</v>
      </c>
      <c r="G11" s="135">
        <v>1008</v>
      </c>
    </row>
    <row r="12" spans="1:13" x14ac:dyDescent="0.2">
      <c r="A12" s="16" t="s">
        <v>14</v>
      </c>
      <c r="B12" s="133" t="s">
        <v>169</v>
      </c>
      <c r="C12" s="115"/>
      <c r="D12" s="11"/>
      <c r="E12" s="16" t="s">
        <v>15</v>
      </c>
      <c r="F12" s="17">
        <v>350</v>
      </c>
      <c r="G12" s="134" t="s">
        <v>169</v>
      </c>
    </row>
    <row r="13" spans="1:13" x14ac:dyDescent="0.2">
      <c r="A13" s="16" t="s">
        <v>16</v>
      </c>
      <c r="B13" s="133" t="s">
        <v>169</v>
      </c>
      <c r="C13" s="115"/>
      <c r="D13" s="11"/>
      <c r="E13" s="16" t="s">
        <v>17</v>
      </c>
      <c r="F13" s="17"/>
      <c r="G13" s="135">
        <v>208.4</v>
      </c>
    </row>
    <row r="14" spans="1:13" x14ac:dyDescent="0.2">
      <c r="A14" s="16" t="s">
        <v>18</v>
      </c>
      <c r="B14" s="114">
        <v>2</v>
      </c>
      <c r="C14" s="115"/>
      <c r="D14" s="11"/>
      <c r="E14" s="16" t="s">
        <v>19</v>
      </c>
      <c r="F14" s="17"/>
      <c r="G14" s="135">
        <v>2.4</v>
      </c>
    </row>
    <row r="15" spans="1:13" x14ac:dyDescent="0.2">
      <c r="A15" s="16" t="s">
        <v>20</v>
      </c>
      <c r="B15" s="114" t="s">
        <v>178</v>
      </c>
      <c r="C15" s="115"/>
      <c r="D15" s="11"/>
      <c r="E15" s="12" t="s">
        <v>21</v>
      </c>
      <c r="F15" s="17"/>
      <c r="G15" s="134" t="s">
        <v>169</v>
      </c>
    </row>
    <row r="16" spans="1:13" ht="15.75" thickBot="1" x14ac:dyDescent="0.25">
      <c r="A16" s="20" t="s">
        <v>5</v>
      </c>
      <c r="B16" s="116"/>
      <c r="C16" s="117"/>
      <c r="D16" s="11"/>
      <c r="E16" s="21" t="s">
        <v>22</v>
      </c>
      <c r="F16" s="22"/>
      <c r="G16" s="137">
        <v>0.49</v>
      </c>
    </row>
    <row r="17" spans="1:7" ht="15.75" thickBot="1" x14ac:dyDescent="0.25">
      <c r="D17" s="11"/>
      <c r="E17" s="24"/>
      <c r="F17" s="25"/>
      <c r="G17" s="26"/>
    </row>
    <row r="18" spans="1:7" ht="15.75" thickBot="1" x14ac:dyDescent="0.25">
      <c r="A18" s="108" t="s">
        <v>23</v>
      </c>
      <c r="B18" s="109"/>
      <c r="C18" s="110"/>
      <c r="D18" s="11"/>
      <c r="E18" s="108" t="s">
        <v>24</v>
      </c>
      <c r="F18" s="109"/>
      <c r="G18" s="111"/>
    </row>
    <row r="19" spans="1:7" ht="15.75" thickBot="1" x14ac:dyDescent="0.25">
      <c r="A19" s="16" t="s">
        <v>25</v>
      </c>
      <c r="B19" s="112" t="s">
        <v>179</v>
      </c>
      <c r="C19" s="113"/>
      <c r="D19" s="11"/>
      <c r="E19" s="13" t="s">
        <v>5</v>
      </c>
      <c r="F19" s="14" t="s">
        <v>6</v>
      </c>
      <c r="G19" s="15" t="s">
        <v>7</v>
      </c>
    </row>
    <row r="20" spans="1:7" x14ac:dyDescent="0.2">
      <c r="A20" s="16" t="s">
        <v>26</v>
      </c>
      <c r="B20" s="114" t="s">
        <v>158</v>
      </c>
      <c r="C20" s="115"/>
      <c r="D20" s="11"/>
      <c r="E20" s="12" t="s">
        <v>27</v>
      </c>
      <c r="F20" s="17"/>
      <c r="G20" s="128" t="s">
        <v>184</v>
      </c>
    </row>
    <row r="21" spans="1:7" x14ac:dyDescent="0.2">
      <c r="A21" s="16" t="s">
        <v>28</v>
      </c>
      <c r="B21" s="114">
        <v>1</v>
      </c>
      <c r="C21" s="115"/>
      <c r="D21" s="11"/>
      <c r="E21" s="12" t="s">
        <v>29</v>
      </c>
      <c r="F21" s="17"/>
      <c r="G21" s="134" t="s">
        <v>185</v>
      </c>
    </row>
    <row r="22" spans="1:7" x14ac:dyDescent="0.2">
      <c r="A22" s="16" t="s">
        <v>30</v>
      </c>
      <c r="B22" s="114">
        <v>1620</v>
      </c>
      <c r="C22" s="115"/>
      <c r="D22" s="11"/>
      <c r="E22" s="27" t="s">
        <v>31</v>
      </c>
      <c r="F22" s="17"/>
      <c r="G22" s="134" t="s">
        <v>186</v>
      </c>
    </row>
    <row r="23" spans="1:7" x14ac:dyDescent="0.2">
      <c r="A23" s="16" t="s">
        <v>32</v>
      </c>
      <c r="B23" s="114">
        <v>1</v>
      </c>
      <c r="C23" s="115"/>
      <c r="D23" s="11"/>
      <c r="E23" s="28" t="s">
        <v>33</v>
      </c>
      <c r="F23" s="17"/>
      <c r="G23" s="134" t="s">
        <v>169</v>
      </c>
    </row>
    <row r="24" spans="1:7" x14ac:dyDescent="0.2">
      <c r="A24" s="16" t="s">
        <v>34</v>
      </c>
      <c r="B24" s="114">
        <v>208</v>
      </c>
      <c r="C24" s="115"/>
      <c r="D24" s="11"/>
      <c r="E24" s="29" t="s">
        <v>35</v>
      </c>
      <c r="F24" s="17"/>
      <c r="G24" s="134" t="s">
        <v>187</v>
      </c>
    </row>
    <row r="25" spans="1:7" ht="15.75" thickBot="1" x14ac:dyDescent="0.25">
      <c r="A25" s="16" t="s">
        <v>36</v>
      </c>
      <c r="B25" s="114">
        <v>4.9000000000000004</v>
      </c>
      <c r="C25" s="115"/>
      <c r="D25" s="11"/>
      <c r="E25" s="21" t="s">
        <v>37</v>
      </c>
      <c r="F25" s="22"/>
      <c r="G25" s="136" t="s">
        <v>188</v>
      </c>
    </row>
    <row r="26" spans="1:7" ht="15.75" thickBot="1" x14ac:dyDescent="0.25">
      <c r="A26" s="30" t="s">
        <v>38</v>
      </c>
      <c r="B26" s="118">
        <v>1</v>
      </c>
      <c r="C26" s="119"/>
      <c r="D26" s="11"/>
    </row>
    <row r="27" spans="1:7" ht="15.75" thickBot="1" x14ac:dyDescent="0.25">
      <c r="A27" s="31" t="s">
        <v>5</v>
      </c>
      <c r="B27" s="120"/>
      <c r="C27" s="120"/>
      <c r="D27" s="11"/>
      <c r="E27" s="11"/>
      <c r="F27" s="25"/>
      <c r="G27" s="26"/>
    </row>
    <row r="28" spans="1:7" ht="15.75" thickBot="1" x14ac:dyDescent="0.25">
      <c r="A28" s="108" t="s">
        <v>39</v>
      </c>
      <c r="B28" s="109"/>
      <c r="C28" s="110"/>
      <c r="D28" s="11"/>
      <c r="E28" s="24"/>
      <c r="F28" s="25"/>
      <c r="G28" s="26"/>
    </row>
    <row r="29" spans="1:7" x14ac:dyDescent="0.2">
      <c r="A29" s="32" t="s">
        <v>40</v>
      </c>
      <c r="B29" s="121" t="s">
        <v>180</v>
      </c>
      <c r="C29" s="122"/>
      <c r="D29" s="11"/>
      <c r="E29" s="11"/>
      <c r="F29" s="11"/>
      <c r="G29" s="11"/>
    </row>
    <row r="30" spans="1:7" x14ac:dyDescent="0.2">
      <c r="A30" s="33" t="s">
        <v>41</v>
      </c>
      <c r="B30" s="123" t="s">
        <v>181</v>
      </c>
      <c r="C30" s="124"/>
      <c r="D30" s="11"/>
      <c r="E30" s="11"/>
      <c r="F30" s="11"/>
      <c r="G30" s="11"/>
    </row>
    <row r="31" spans="1:7" x14ac:dyDescent="0.2">
      <c r="A31" s="34" t="s">
        <v>42</v>
      </c>
      <c r="B31" s="123" t="s">
        <v>182</v>
      </c>
      <c r="C31" s="124"/>
      <c r="D31" s="11"/>
      <c r="E31" s="11"/>
      <c r="F31" s="11"/>
      <c r="G31" s="11"/>
    </row>
    <row r="32" spans="1:7" ht="15.75" thickBot="1" x14ac:dyDescent="0.25">
      <c r="A32" s="35" t="s">
        <v>43</v>
      </c>
      <c r="B32" s="118" t="s">
        <v>183</v>
      </c>
      <c r="C32" s="119"/>
      <c r="D32" s="11"/>
      <c r="E32" s="11"/>
      <c r="F32" s="11"/>
      <c r="G32" s="11"/>
    </row>
    <row r="33" spans="1:7" x14ac:dyDescent="0.2">
      <c r="D33" s="11"/>
      <c r="E33" s="11"/>
      <c r="F33" s="11"/>
      <c r="G33" s="11"/>
    </row>
    <row r="34" spans="1:7" x14ac:dyDescent="0.2">
      <c r="A34" s="24" t="s">
        <v>5</v>
      </c>
      <c r="B34" s="25"/>
      <c r="C34" s="26"/>
      <c r="D34" s="11"/>
      <c r="E34" s="11"/>
      <c r="F34" s="11"/>
      <c r="G34" s="11"/>
    </row>
    <row r="35" spans="1:7" x14ac:dyDescent="0.2">
      <c r="A35" s="36"/>
      <c r="B35" s="37"/>
      <c r="C35" s="37"/>
      <c r="D35" s="11"/>
      <c r="E35" s="11"/>
      <c r="F35" s="11"/>
      <c r="G35" s="11"/>
    </row>
    <row r="36" spans="1:7" x14ac:dyDescent="0.2">
      <c r="A36" s="38"/>
      <c r="B36" s="37"/>
      <c r="C36" s="37"/>
      <c r="D36" s="11"/>
      <c r="E36" s="11"/>
      <c r="F36" s="11"/>
      <c r="G36" s="11"/>
    </row>
    <row r="37" spans="1:7" x14ac:dyDescent="0.2">
      <c r="A37" s="24" t="s">
        <v>5</v>
      </c>
      <c r="D37" s="11"/>
      <c r="E37" s="11"/>
      <c r="F37" s="11"/>
      <c r="G37" s="11"/>
    </row>
    <row r="38" spans="1:7" x14ac:dyDescent="0.2">
      <c r="A38" s="36"/>
      <c r="D38" s="37"/>
      <c r="E38" s="37"/>
      <c r="F38" s="37"/>
      <c r="G38" s="37"/>
    </row>
    <row r="39" spans="1:7" x14ac:dyDescent="0.2">
      <c r="A39" s="38"/>
      <c r="B39" s="37"/>
      <c r="C39" s="37"/>
      <c r="D39" s="37"/>
      <c r="E39" s="37"/>
      <c r="F39" s="37"/>
      <c r="G39" s="37"/>
    </row>
    <row r="40" spans="1:7" x14ac:dyDescent="0.2">
      <c r="A40" s="39"/>
    </row>
    <row r="41" spans="1:7" x14ac:dyDescent="0.2">
      <c r="A41" s="39"/>
    </row>
    <row r="42" spans="1:7" x14ac:dyDescent="0.2">
      <c r="A42" s="40"/>
    </row>
    <row r="43" spans="1:7" x14ac:dyDescent="0.2">
      <c r="A43" s="41"/>
    </row>
    <row r="44" spans="1:7" x14ac:dyDescent="0.2">
      <c r="A44" s="40"/>
    </row>
    <row r="45" spans="1:7" x14ac:dyDescent="0.2">
      <c r="A45" s="41"/>
    </row>
    <row r="46" spans="1:7" x14ac:dyDescent="0.2">
      <c r="A46" s="40"/>
    </row>
    <row r="47" spans="1:7" x14ac:dyDescent="0.2">
      <c r="A47" s="41"/>
    </row>
    <row r="48" spans="1:7" x14ac:dyDescent="0.2">
      <c r="A48" s="40"/>
    </row>
    <row r="49" spans="1:1" x14ac:dyDescent="0.2">
      <c r="A49" s="41"/>
    </row>
    <row r="50" spans="1:1" x14ac:dyDescent="0.2">
      <c r="A50" s="40"/>
    </row>
    <row r="51" spans="1:1" x14ac:dyDescent="0.2">
      <c r="A51" s="41"/>
    </row>
    <row r="52" spans="1:1" x14ac:dyDescent="0.2">
      <c r="A52" s="40"/>
    </row>
    <row r="53" spans="1:1" x14ac:dyDescent="0.2">
      <c r="A53" s="41"/>
    </row>
    <row r="54" spans="1:1" x14ac:dyDescent="0.2">
      <c r="A54" s="40"/>
    </row>
    <row r="55" spans="1:1" x14ac:dyDescent="0.2">
      <c r="A55" s="41"/>
    </row>
    <row r="56" spans="1:1" x14ac:dyDescent="0.2">
      <c r="A56" s="40"/>
    </row>
    <row r="57" spans="1:1" x14ac:dyDescent="0.2">
      <c r="A57" s="41"/>
    </row>
    <row r="58" spans="1:1" x14ac:dyDescent="0.2">
      <c r="A58" s="40"/>
    </row>
    <row r="59" spans="1:1" x14ac:dyDescent="0.2">
      <c r="A59" s="41"/>
    </row>
    <row r="60" spans="1:1" x14ac:dyDescent="0.2">
      <c r="A60" s="40"/>
    </row>
    <row r="61" spans="1:1" x14ac:dyDescent="0.2">
      <c r="A61" s="41"/>
    </row>
    <row r="62" spans="1:1" x14ac:dyDescent="0.2">
      <c r="A62" s="40"/>
    </row>
    <row r="63" spans="1:1" x14ac:dyDescent="0.2">
      <c r="A63" s="41"/>
    </row>
    <row r="64" spans="1:1" x14ac:dyDescent="0.2">
      <c r="A64" s="42"/>
    </row>
    <row r="65" spans="1:1" x14ac:dyDescent="0.2">
      <c r="A65" s="42"/>
    </row>
    <row r="66" spans="1:1" x14ac:dyDescent="0.2">
      <c r="A66" s="40"/>
    </row>
    <row r="67" spans="1:1" x14ac:dyDescent="0.2">
      <c r="A67" s="40"/>
    </row>
    <row r="68" spans="1:1" x14ac:dyDescent="0.2">
      <c r="A68" s="40"/>
    </row>
    <row r="69" spans="1:1" x14ac:dyDescent="0.2">
      <c r="A69" s="40"/>
    </row>
    <row r="70" spans="1:1" x14ac:dyDescent="0.2">
      <c r="A70" s="41"/>
    </row>
    <row r="71" spans="1:1" x14ac:dyDescent="0.2">
      <c r="A71" s="41"/>
    </row>
    <row r="72" spans="1:1" x14ac:dyDescent="0.2">
      <c r="A72" s="40"/>
    </row>
    <row r="73" spans="1:1" x14ac:dyDescent="0.2">
      <c r="A73" s="40"/>
    </row>
    <row r="74" spans="1:1" x14ac:dyDescent="0.2">
      <c r="A74" s="40"/>
    </row>
    <row r="75" spans="1:1" x14ac:dyDescent="0.2">
      <c r="A75" s="41"/>
    </row>
    <row r="76" spans="1:1" x14ac:dyDescent="0.2">
      <c r="A76" s="40"/>
    </row>
    <row r="77" spans="1:1" x14ac:dyDescent="0.2">
      <c r="A77" s="41"/>
    </row>
    <row r="78" spans="1:1" x14ac:dyDescent="0.2">
      <c r="A78" s="40"/>
    </row>
    <row r="79" spans="1:1" x14ac:dyDescent="0.2">
      <c r="A79" s="41"/>
    </row>
    <row r="80" spans="1:1" x14ac:dyDescent="0.2">
      <c r="A80" s="40"/>
    </row>
    <row r="81" spans="1:1" x14ac:dyDescent="0.2">
      <c r="A81" s="41"/>
    </row>
    <row r="82" spans="1:1" x14ac:dyDescent="0.2">
      <c r="A82" s="40"/>
    </row>
    <row r="83" spans="1:1" x14ac:dyDescent="0.2">
      <c r="A83" s="41"/>
    </row>
    <row r="84" spans="1:1" x14ac:dyDescent="0.2">
      <c r="A84" s="40"/>
    </row>
    <row r="85" spans="1:1" x14ac:dyDescent="0.2">
      <c r="A85" s="41"/>
    </row>
    <row r="86" spans="1:1" x14ac:dyDescent="0.2">
      <c r="A86" s="40"/>
    </row>
    <row r="87" spans="1:1" x14ac:dyDescent="0.2">
      <c r="A87" s="41"/>
    </row>
    <row r="88" spans="1:1" x14ac:dyDescent="0.2">
      <c r="A88" s="40"/>
    </row>
    <row r="89" spans="1:1" x14ac:dyDescent="0.2">
      <c r="A89" s="41"/>
    </row>
    <row r="90" spans="1:1" x14ac:dyDescent="0.2">
      <c r="A90" s="40"/>
    </row>
    <row r="91" spans="1:1" x14ac:dyDescent="0.2">
      <c r="A91" s="41"/>
    </row>
    <row r="92" spans="1:1" x14ac:dyDescent="0.2">
      <c r="A92" s="40"/>
    </row>
    <row r="93" spans="1:1" x14ac:dyDescent="0.2">
      <c r="A93" s="41"/>
    </row>
    <row r="94" spans="1:1" x14ac:dyDescent="0.2">
      <c r="A94" s="40"/>
    </row>
    <row r="95" spans="1:1" x14ac:dyDescent="0.2">
      <c r="A95" s="41"/>
    </row>
    <row r="96" spans="1:1" x14ac:dyDescent="0.2">
      <c r="A96" s="40"/>
    </row>
    <row r="97" spans="1:1" x14ac:dyDescent="0.2">
      <c r="A97" s="41"/>
    </row>
    <row r="98" spans="1:1" x14ac:dyDescent="0.2">
      <c r="A98" s="40"/>
    </row>
    <row r="99" spans="1:1" x14ac:dyDescent="0.2">
      <c r="A99" s="41"/>
    </row>
    <row r="100" spans="1:1" x14ac:dyDescent="0.2">
      <c r="A100" s="40"/>
    </row>
    <row r="101" spans="1:1" x14ac:dyDescent="0.2">
      <c r="A101" s="41"/>
    </row>
    <row r="102" spans="1:1" x14ac:dyDescent="0.2">
      <c r="A102" s="40"/>
    </row>
    <row r="103" spans="1:1" x14ac:dyDescent="0.2">
      <c r="A103" s="41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1135-B464-4834-981D-C16269120777}">
  <sheetPr>
    <pageSetUpPr fitToPage="1"/>
  </sheetPr>
  <dimension ref="A1:M47"/>
  <sheetViews>
    <sheetView topLeftCell="A5" zoomScale="80" zoomScaleNormal="80" workbookViewId="0">
      <selection activeCell="M5" sqref="M5"/>
    </sheetView>
  </sheetViews>
  <sheetFormatPr defaultColWidth="9.14453125" defaultRowHeight="15" x14ac:dyDescent="0.2"/>
  <cols>
    <col min="1" max="1" width="18.29296875" style="4" customWidth="1"/>
    <col min="2" max="2" width="15.46875" style="4" customWidth="1"/>
    <col min="3" max="3" width="9.81640625" style="4" customWidth="1"/>
    <col min="4" max="4" width="10.0859375" style="4" customWidth="1"/>
    <col min="5" max="5" width="11.56640625" style="4" customWidth="1"/>
    <col min="6" max="6" width="10.89453125" style="4" customWidth="1"/>
    <col min="7" max="7" width="11.56640625" style="4" customWidth="1"/>
    <col min="8" max="8" width="11.97265625" style="4" customWidth="1"/>
    <col min="9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5"/>
      <c r="J2" s="5"/>
      <c r="K2" s="5"/>
      <c r="L2" s="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6"/>
      <c r="J3" s="6"/>
      <c r="K3" s="6"/>
      <c r="L3" s="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9"/>
      <c r="J4" s="9"/>
      <c r="K4" s="9"/>
      <c r="L4" s="9"/>
    </row>
    <row r="5" spans="1:13" ht="15" customHeight="1" x14ac:dyDescent="0.2">
      <c r="A5" s="126" t="s">
        <v>102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25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5.5" thickBot="1" x14ac:dyDescent="0.25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">
      <c r="A8" s="67" t="s">
        <v>103</v>
      </c>
      <c r="B8" s="68" t="s">
        <v>190</v>
      </c>
      <c r="C8" s="48" t="s">
        <v>83</v>
      </c>
      <c r="D8" s="69">
        <v>10</v>
      </c>
      <c r="E8" s="69">
        <v>225</v>
      </c>
      <c r="F8" s="69">
        <v>227</v>
      </c>
      <c r="G8" s="69">
        <v>225</v>
      </c>
      <c r="H8" s="70">
        <f>G8/E8</f>
        <v>1</v>
      </c>
    </row>
    <row r="9" spans="1:13" x14ac:dyDescent="0.2">
      <c r="A9" s="67" t="s">
        <v>104</v>
      </c>
      <c r="B9" s="68" t="s">
        <v>190</v>
      </c>
      <c r="C9" s="48" t="s">
        <v>83</v>
      </c>
      <c r="D9" s="69">
        <v>10</v>
      </c>
      <c r="E9" s="69">
        <v>225</v>
      </c>
      <c r="F9" s="69">
        <v>214</v>
      </c>
      <c r="G9" s="69">
        <v>246</v>
      </c>
      <c r="H9" s="70">
        <f t="shared" ref="H9:H28" si="0">G9/E9</f>
        <v>1.0933333333333333</v>
      </c>
    </row>
    <row r="10" spans="1:13" x14ac:dyDescent="0.2">
      <c r="A10" s="67" t="s">
        <v>105</v>
      </c>
      <c r="B10" s="68" t="s">
        <v>173</v>
      </c>
      <c r="C10" s="48" t="s">
        <v>83</v>
      </c>
      <c r="D10" s="69">
        <v>8</v>
      </c>
      <c r="E10" s="69">
        <v>125</v>
      </c>
      <c r="F10" s="69">
        <v>201</v>
      </c>
      <c r="G10" s="69">
        <v>119</v>
      </c>
      <c r="H10" s="70">
        <f t="shared" si="0"/>
        <v>0.95199999999999996</v>
      </c>
    </row>
    <row r="11" spans="1:13" x14ac:dyDescent="0.2">
      <c r="A11" s="67" t="s">
        <v>106</v>
      </c>
      <c r="B11" s="68" t="s">
        <v>173</v>
      </c>
      <c r="C11" s="48" t="s">
        <v>83</v>
      </c>
      <c r="D11" s="69">
        <v>8</v>
      </c>
      <c r="E11" s="69">
        <v>125</v>
      </c>
      <c r="F11" s="69">
        <v>206</v>
      </c>
      <c r="G11" s="69">
        <v>125</v>
      </c>
      <c r="H11" s="70">
        <f t="shared" si="0"/>
        <v>1</v>
      </c>
    </row>
    <row r="12" spans="1:13" s="79" customFormat="1" x14ac:dyDescent="0.2">
      <c r="A12" s="67" t="s">
        <v>107</v>
      </c>
      <c r="B12" s="68" t="s">
        <v>173</v>
      </c>
      <c r="C12" s="48" t="s">
        <v>83</v>
      </c>
      <c r="D12" s="69">
        <v>8</v>
      </c>
      <c r="E12" s="69">
        <v>175</v>
      </c>
      <c r="F12" s="69">
        <v>170</v>
      </c>
      <c r="G12" s="69">
        <v>186</v>
      </c>
      <c r="H12" s="70">
        <f t="shared" si="0"/>
        <v>1.0628571428571429</v>
      </c>
    </row>
    <row r="13" spans="1:13" s="79" customFormat="1" x14ac:dyDescent="0.2">
      <c r="A13" s="67" t="s">
        <v>108</v>
      </c>
      <c r="B13" s="68" t="s">
        <v>173</v>
      </c>
      <c r="C13" s="48" t="s">
        <v>83</v>
      </c>
      <c r="D13" s="69">
        <v>8</v>
      </c>
      <c r="E13" s="69">
        <v>140</v>
      </c>
      <c r="F13" s="69">
        <v>118</v>
      </c>
      <c r="G13" s="69">
        <v>132</v>
      </c>
      <c r="H13" s="70">
        <f t="shared" si="0"/>
        <v>0.94285714285714284</v>
      </c>
    </row>
    <row r="14" spans="1:13" s="79" customFormat="1" x14ac:dyDescent="0.2">
      <c r="A14" s="67" t="s">
        <v>109</v>
      </c>
      <c r="B14" s="68" t="s">
        <v>173</v>
      </c>
      <c r="C14" s="48" t="s">
        <v>83</v>
      </c>
      <c r="D14" s="69">
        <v>8</v>
      </c>
      <c r="E14" s="69">
        <v>140</v>
      </c>
      <c r="F14" s="69">
        <v>96</v>
      </c>
      <c r="G14" s="69">
        <v>103</v>
      </c>
      <c r="H14" s="70">
        <f t="shared" si="0"/>
        <v>0.73571428571428577</v>
      </c>
    </row>
    <row r="15" spans="1:13" s="79" customFormat="1" x14ac:dyDescent="0.2">
      <c r="A15" s="74" t="s">
        <v>117</v>
      </c>
      <c r="B15" s="71"/>
      <c r="C15" s="55"/>
      <c r="D15" s="72"/>
      <c r="E15" s="76">
        <f>SUM(E8:E14)</f>
        <v>1155</v>
      </c>
      <c r="F15" s="72"/>
      <c r="G15" s="76">
        <f>SUM(G8:G14)</f>
        <v>1136</v>
      </c>
      <c r="H15" s="77">
        <f t="shared" si="0"/>
        <v>0.98354978354978351</v>
      </c>
    </row>
    <row r="16" spans="1:13" s="79" customFormat="1" ht="15.75" thickBot="1" x14ac:dyDescent="0.25">
      <c r="A16" s="80"/>
      <c r="B16" s="81"/>
      <c r="C16" s="58"/>
      <c r="D16" s="82"/>
      <c r="E16" s="83"/>
      <c r="F16" s="82"/>
      <c r="G16" s="83"/>
      <c r="H16" s="84"/>
    </row>
    <row r="17" spans="1:12" s="79" customFormat="1" x14ac:dyDescent="0.2">
      <c r="A17" s="98"/>
      <c r="B17" s="99"/>
      <c r="C17" s="96"/>
      <c r="D17" s="100"/>
      <c r="E17" s="101"/>
      <c r="F17" s="100"/>
      <c r="G17" s="101"/>
      <c r="H17" s="102"/>
    </row>
    <row r="18" spans="1:12" s="79" customFormat="1" ht="15.75" customHeight="1" x14ac:dyDescent="0.2">
      <c r="A18" s="103" t="s">
        <v>118</v>
      </c>
      <c r="B18" s="127" t="s">
        <v>119</v>
      </c>
      <c r="C18" s="127"/>
      <c r="D18" s="127"/>
      <c r="E18" s="127"/>
      <c r="F18" s="127"/>
      <c r="G18" s="127"/>
      <c r="H18" s="127"/>
    </row>
    <row r="19" spans="1:12" ht="15" customHeight="1" x14ac:dyDescent="0.2">
      <c r="A19" s="107"/>
      <c r="B19" s="107"/>
      <c r="C19" s="107"/>
      <c r="D19" s="107"/>
      <c r="E19" s="107"/>
      <c r="F19" s="107"/>
      <c r="G19" s="107"/>
      <c r="H19" s="107"/>
      <c r="I19" s="9"/>
      <c r="J19" s="9"/>
      <c r="K19" s="9"/>
      <c r="L19" s="9"/>
    </row>
    <row r="20" spans="1:12" ht="15" customHeight="1" x14ac:dyDescent="0.2">
      <c r="A20" s="126" t="s">
        <v>110</v>
      </c>
      <c r="B20" s="126"/>
      <c r="C20" s="126"/>
      <c r="D20" s="126"/>
      <c r="E20" s="64"/>
      <c r="F20" s="64"/>
      <c r="G20" s="64"/>
      <c r="H20" s="65"/>
      <c r="I20" s="65"/>
      <c r="J20" s="65"/>
      <c r="K20" s="65"/>
      <c r="L20" s="65"/>
    </row>
    <row r="21" spans="1:12" ht="6.75" customHeight="1" thickBot="1" x14ac:dyDescent="0.25">
      <c r="A21" s="66"/>
      <c r="B21" s="66"/>
      <c r="C21" s="66"/>
      <c r="D21" s="66"/>
      <c r="E21" s="66"/>
      <c r="F21" s="66"/>
      <c r="G21" s="66"/>
      <c r="H21" s="65"/>
      <c r="I21" s="65"/>
      <c r="J21" s="65"/>
      <c r="K21" s="65"/>
      <c r="L21" s="65"/>
    </row>
    <row r="22" spans="1:12" ht="25.5" thickBot="1" x14ac:dyDescent="0.25">
      <c r="A22" s="44" t="s">
        <v>44</v>
      </c>
      <c r="B22" s="44" t="s">
        <v>45</v>
      </c>
      <c r="C22" s="44" t="s">
        <v>46</v>
      </c>
      <c r="D22" s="44" t="s">
        <v>47</v>
      </c>
      <c r="E22" s="44" t="s">
        <v>55</v>
      </c>
      <c r="F22" s="44" t="s">
        <v>56</v>
      </c>
      <c r="G22" s="44" t="s">
        <v>57</v>
      </c>
      <c r="H22" s="44" t="s">
        <v>58</v>
      </c>
    </row>
    <row r="23" spans="1:12" x14ac:dyDescent="0.2">
      <c r="A23" s="67" t="s">
        <v>111</v>
      </c>
      <c r="B23" s="71" t="s">
        <v>173</v>
      </c>
      <c r="C23" s="55" t="s">
        <v>100</v>
      </c>
      <c r="D23" s="72">
        <v>8</v>
      </c>
      <c r="E23" s="69">
        <v>125</v>
      </c>
      <c r="F23" s="72">
        <v>250</v>
      </c>
      <c r="G23" s="72">
        <v>110</v>
      </c>
      <c r="H23" s="73">
        <f t="shared" si="0"/>
        <v>0.88</v>
      </c>
    </row>
    <row r="24" spans="1:12" x14ac:dyDescent="0.2">
      <c r="A24" s="67" t="s">
        <v>112</v>
      </c>
      <c r="B24" s="71" t="s">
        <v>173</v>
      </c>
      <c r="C24" s="55" t="s">
        <v>100</v>
      </c>
      <c r="D24" s="72">
        <v>8</v>
      </c>
      <c r="E24" s="72">
        <v>175</v>
      </c>
      <c r="F24" s="72">
        <v>124</v>
      </c>
      <c r="G24" s="72">
        <v>150</v>
      </c>
      <c r="H24" s="73">
        <f t="shared" si="0"/>
        <v>0.8571428571428571</v>
      </c>
    </row>
    <row r="25" spans="1:12" x14ac:dyDescent="0.2">
      <c r="A25" s="67" t="s">
        <v>113</v>
      </c>
      <c r="B25" s="68" t="s">
        <v>173</v>
      </c>
      <c r="C25" s="48" t="s">
        <v>100</v>
      </c>
      <c r="D25" s="69">
        <v>8</v>
      </c>
      <c r="E25" s="69">
        <v>125</v>
      </c>
      <c r="F25" s="69">
        <v>167</v>
      </c>
      <c r="G25" s="69">
        <v>106</v>
      </c>
      <c r="H25" s="73">
        <f t="shared" si="0"/>
        <v>0.84799999999999998</v>
      </c>
    </row>
    <row r="26" spans="1:12" s="79" customFormat="1" x14ac:dyDescent="0.2">
      <c r="A26" s="67" t="s">
        <v>114</v>
      </c>
      <c r="B26" s="71" t="s">
        <v>191</v>
      </c>
      <c r="C26" s="55" t="s">
        <v>100</v>
      </c>
      <c r="D26" s="72">
        <v>14</v>
      </c>
      <c r="E26" s="72">
        <v>700</v>
      </c>
      <c r="F26" s="72">
        <v>441</v>
      </c>
      <c r="G26" s="72">
        <v>525</v>
      </c>
      <c r="H26" s="73">
        <f t="shared" si="0"/>
        <v>0.75</v>
      </c>
    </row>
    <row r="27" spans="1:12" x14ac:dyDescent="0.2">
      <c r="A27" s="67" t="s">
        <v>115</v>
      </c>
      <c r="B27" s="71" t="s">
        <v>173</v>
      </c>
      <c r="C27" s="55" t="s">
        <v>100</v>
      </c>
      <c r="D27" s="72">
        <v>8</v>
      </c>
      <c r="E27" s="72">
        <v>125</v>
      </c>
      <c r="F27" s="72">
        <v>78</v>
      </c>
      <c r="G27" s="72">
        <v>106</v>
      </c>
      <c r="H27" s="73">
        <f t="shared" si="0"/>
        <v>0.84799999999999998</v>
      </c>
    </row>
    <row r="28" spans="1:12" x14ac:dyDescent="0.2">
      <c r="A28" s="74" t="s">
        <v>116</v>
      </c>
      <c r="B28" s="71"/>
      <c r="C28" s="55"/>
      <c r="D28" s="72"/>
      <c r="E28" s="75">
        <f>SUM(E23:E27)</f>
        <v>1250</v>
      </c>
      <c r="F28" s="72"/>
      <c r="G28" s="75">
        <f>SUM(G23:G27)</f>
        <v>997</v>
      </c>
      <c r="H28" s="77">
        <f t="shared" si="0"/>
        <v>0.79759999999999998</v>
      </c>
    </row>
    <row r="29" spans="1:12" ht="15.75" thickBot="1" x14ac:dyDescent="0.25">
      <c r="A29" s="80"/>
      <c r="B29" s="81"/>
      <c r="C29" s="58"/>
      <c r="D29" s="82"/>
      <c r="E29" s="83"/>
      <c r="F29" s="82"/>
      <c r="G29" s="83"/>
      <c r="H29" s="84"/>
    </row>
    <row r="30" spans="1:12" ht="20.100000000000001" customHeight="1" x14ac:dyDescent="0.2">
      <c r="A30" s="85"/>
      <c r="B30" s="86"/>
      <c r="C30" s="87"/>
      <c r="D30" s="87"/>
      <c r="E30" s="88"/>
      <c r="F30" s="87"/>
      <c r="G30" s="89"/>
      <c r="H30" s="89"/>
    </row>
    <row r="31" spans="1:12" ht="20.100000000000001" customHeight="1" x14ac:dyDescent="0.2">
      <c r="A31" s="90"/>
      <c r="B31" s="90"/>
      <c r="C31" s="91"/>
      <c r="D31" s="92"/>
      <c r="E31" s="92"/>
      <c r="F31" s="92"/>
      <c r="G31" s="92"/>
      <c r="H31" s="93"/>
    </row>
    <row r="32" spans="1:12" ht="20.100000000000001" customHeight="1" x14ac:dyDescent="0.2">
      <c r="A32" s="90"/>
      <c r="B32" s="90"/>
      <c r="C32" s="91"/>
      <c r="D32" s="92"/>
      <c r="E32" s="92"/>
      <c r="F32" s="92"/>
      <c r="G32" s="92"/>
      <c r="H32" s="93"/>
    </row>
    <row r="33" spans="1:8" ht="20.100000000000001" customHeight="1" x14ac:dyDescent="0.2">
      <c r="A33" s="90"/>
      <c r="B33" s="90"/>
      <c r="C33" s="91"/>
      <c r="D33" s="92"/>
      <c r="E33" s="92"/>
      <c r="F33" s="92"/>
      <c r="G33" s="92"/>
      <c r="H33" s="93"/>
    </row>
    <row r="34" spans="1:8" ht="20.100000000000001" customHeight="1" x14ac:dyDescent="0.2">
      <c r="A34" s="94"/>
      <c r="B34" s="94"/>
      <c r="C34" s="91"/>
      <c r="D34" s="92"/>
      <c r="E34" s="92"/>
      <c r="F34" s="92"/>
      <c r="G34" s="92"/>
      <c r="H34" s="93"/>
    </row>
    <row r="37" spans="1:8" x14ac:dyDescent="0.2">
      <c r="A37" s="95"/>
    </row>
    <row r="38" spans="1:8" x14ac:dyDescent="0.2">
      <c r="A38" s="85"/>
      <c r="B38" s="86"/>
      <c r="C38" s="87"/>
      <c r="D38" s="87"/>
      <c r="E38" s="88"/>
      <c r="F38" s="87"/>
      <c r="G38" s="89"/>
      <c r="H38" s="89"/>
    </row>
    <row r="39" spans="1:8" x14ac:dyDescent="0.2">
      <c r="A39" s="90"/>
      <c r="B39" s="90"/>
      <c r="C39" s="91"/>
      <c r="D39" s="92"/>
      <c r="E39" s="92"/>
      <c r="F39" s="92"/>
      <c r="G39" s="92"/>
      <c r="H39" s="93"/>
    </row>
    <row r="40" spans="1:8" x14ac:dyDescent="0.2">
      <c r="A40" s="94"/>
      <c r="B40" s="94"/>
      <c r="C40" s="91"/>
      <c r="D40" s="92"/>
      <c r="E40" s="92"/>
      <c r="F40" s="92"/>
      <c r="G40" s="92"/>
      <c r="H40" s="93"/>
    </row>
    <row r="41" spans="1:8" x14ac:dyDescent="0.2">
      <c r="A41" s="90"/>
      <c r="B41" s="90"/>
      <c r="C41" s="91"/>
      <c r="D41" s="92"/>
      <c r="E41" s="92"/>
      <c r="F41" s="92"/>
      <c r="G41" s="92"/>
      <c r="H41" s="93"/>
    </row>
    <row r="42" spans="1:8" x14ac:dyDescent="0.2">
      <c r="A42" s="90"/>
      <c r="B42" s="90"/>
      <c r="C42" s="91"/>
      <c r="D42" s="92"/>
      <c r="E42" s="92"/>
      <c r="F42" s="92"/>
      <c r="G42" s="92"/>
      <c r="H42" s="93"/>
    </row>
    <row r="43" spans="1:8" x14ac:dyDescent="0.2">
      <c r="A43" s="94"/>
      <c r="B43" s="94"/>
      <c r="C43" s="91"/>
      <c r="D43" s="92"/>
      <c r="E43" s="92"/>
      <c r="F43" s="92"/>
      <c r="G43" s="92"/>
      <c r="H43" s="93"/>
    </row>
    <row r="44" spans="1:8" x14ac:dyDescent="0.2">
      <c r="A44" s="90"/>
      <c r="B44" s="90"/>
      <c r="C44" s="91"/>
      <c r="D44" s="92"/>
      <c r="E44" s="92"/>
      <c r="F44" s="92"/>
      <c r="G44" s="92"/>
      <c r="H44" s="93"/>
    </row>
    <row r="46" spans="1:8" x14ac:dyDescent="0.2">
      <c r="A46" s="63"/>
    </row>
    <row r="47" spans="1:8" x14ac:dyDescent="0.2">
      <c r="A47" s="39"/>
    </row>
  </sheetData>
  <mergeCells count="8">
    <mergeCell ref="A20:D20"/>
    <mergeCell ref="B18:H18"/>
    <mergeCell ref="A1:H1"/>
    <mergeCell ref="A2:H2"/>
    <mergeCell ref="A3:H3"/>
    <mergeCell ref="A4:H4"/>
    <mergeCell ref="A5:D5"/>
    <mergeCell ref="A19:H19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42A4-0904-48EB-9014-E3187AA1ED08}">
  <sheetPr>
    <pageSetUpPr fitToPage="1"/>
  </sheetPr>
  <dimension ref="A1:K103"/>
  <sheetViews>
    <sheetView topLeftCell="A3" zoomScale="80" zoomScaleNormal="80" workbookViewId="0">
      <selection activeCell="G11" sqref="G11"/>
    </sheetView>
  </sheetViews>
  <sheetFormatPr defaultColWidth="9.14453125" defaultRowHeight="15" x14ac:dyDescent="0.2"/>
  <cols>
    <col min="1" max="1" width="30.8046875" style="4" bestFit="1" customWidth="1"/>
    <col min="2" max="3" width="14.2578125" style="4" customWidth="1"/>
    <col min="4" max="4" width="9.14453125" style="4"/>
    <col min="5" max="5" width="29.59375" style="4" bestFit="1" customWidth="1"/>
    <col min="6" max="6" width="13.71875" style="4" customWidth="1"/>
    <col min="7" max="7" width="13.98828125" style="4" customWidth="1"/>
    <col min="8" max="16384" width="9.14453125" style="4"/>
  </cols>
  <sheetData>
    <row r="1" spans="1:11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"/>
      <c r="I1" s="2"/>
      <c r="J1" s="3"/>
      <c r="K1" s="3"/>
    </row>
    <row r="2" spans="1:11" ht="20.25" x14ac:dyDescent="0.2">
      <c r="A2" s="105" t="s">
        <v>59</v>
      </c>
      <c r="B2" s="105"/>
      <c r="C2" s="105"/>
      <c r="D2" s="105"/>
      <c r="E2" s="105"/>
      <c r="F2" s="105"/>
      <c r="G2" s="105"/>
      <c r="H2" s="5"/>
      <c r="I2" s="6"/>
      <c r="J2" s="7"/>
      <c r="K2" s="7"/>
    </row>
    <row r="3" spans="1:11" ht="21" x14ac:dyDescent="0.2">
      <c r="A3" s="106" t="s">
        <v>60</v>
      </c>
      <c r="B3" s="106"/>
      <c r="C3" s="106"/>
      <c r="D3" s="106"/>
      <c r="E3" s="106"/>
      <c r="F3" s="106"/>
      <c r="G3" s="106"/>
      <c r="H3" s="6"/>
      <c r="I3" s="5"/>
      <c r="J3" s="8"/>
      <c r="K3" s="8"/>
    </row>
    <row r="4" spans="1:11" ht="15" customHeight="1" x14ac:dyDescent="0.2">
      <c r="A4" s="107"/>
      <c r="B4" s="107"/>
      <c r="C4" s="107"/>
      <c r="D4" s="107"/>
      <c r="E4" s="107"/>
      <c r="F4" s="107"/>
      <c r="G4" s="107"/>
      <c r="H4" s="9"/>
      <c r="I4" s="9"/>
    </row>
    <row r="5" spans="1:11" ht="15" customHeight="1" x14ac:dyDescent="0.2">
      <c r="A5" s="10" t="s">
        <v>61</v>
      </c>
      <c r="B5" s="10"/>
      <c r="C5" s="10" t="s">
        <v>204</v>
      </c>
      <c r="D5" s="10"/>
      <c r="E5" s="10"/>
      <c r="F5" s="10"/>
      <c r="G5" s="10"/>
    </row>
    <row r="6" spans="1:11" ht="6.75" customHeight="1" thickBot="1" x14ac:dyDescent="0.25">
      <c r="A6" s="10"/>
      <c r="B6" s="10"/>
      <c r="C6" s="10"/>
      <c r="D6" s="10"/>
      <c r="E6" s="10"/>
      <c r="F6" s="10"/>
      <c r="G6" s="10"/>
    </row>
    <row r="7" spans="1:11" ht="15.75" thickBot="1" x14ac:dyDescent="0.25">
      <c r="A7" s="108" t="s">
        <v>2</v>
      </c>
      <c r="B7" s="109"/>
      <c r="C7" s="110"/>
      <c r="D7" s="11"/>
      <c r="E7" s="108" t="s">
        <v>3</v>
      </c>
      <c r="F7" s="109"/>
      <c r="G7" s="111"/>
    </row>
    <row r="8" spans="1:11" ht="15.75" thickBot="1" x14ac:dyDescent="0.25">
      <c r="A8" s="12" t="s">
        <v>4</v>
      </c>
      <c r="B8" s="112" t="s">
        <v>152</v>
      </c>
      <c r="C8" s="113"/>
      <c r="D8" s="11"/>
      <c r="E8" s="13" t="s">
        <v>5</v>
      </c>
      <c r="F8" s="14" t="s">
        <v>6</v>
      </c>
      <c r="G8" s="15" t="s">
        <v>7</v>
      </c>
    </row>
    <row r="9" spans="1:11" x14ac:dyDescent="0.2">
      <c r="A9" s="16" t="s">
        <v>8</v>
      </c>
      <c r="B9" s="114" t="s">
        <v>192</v>
      </c>
      <c r="C9" s="115"/>
      <c r="D9" s="11"/>
      <c r="E9" s="16" t="s">
        <v>9</v>
      </c>
      <c r="F9" s="17">
        <v>2010</v>
      </c>
      <c r="G9" s="18">
        <v>1240</v>
      </c>
    </row>
    <row r="10" spans="1:11" x14ac:dyDescent="0.2">
      <c r="A10" s="16" t="s">
        <v>10</v>
      </c>
      <c r="B10" s="114" t="s">
        <v>193</v>
      </c>
      <c r="C10" s="115"/>
      <c r="D10" s="11"/>
      <c r="E10" s="16" t="s">
        <v>11</v>
      </c>
      <c r="F10" s="17"/>
      <c r="G10" s="18" t="s">
        <v>197</v>
      </c>
    </row>
    <row r="11" spans="1:11" x14ac:dyDescent="0.2">
      <c r="A11" s="16" t="s">
        <v>12</v>
      </c>
      <c r="B11" s="114" t="s">
        <v>154</v>
      </c>
      <c r="C11" s="115"/>
      <c r="D11" s="11"/>
      <c r="E11" s="16" t="s">
        <v>13</v>
      </c>
      <c r="F11" s="17">
        <v>1650</v>
      </c>
      <c r="G11" s="134" t="s">
        <v>169</v>
      </c>
    </row>
    <row r="12" spans="1:11" x14ac:dyDescent="0.2">
      <c r="A12" s="16" t="s">
        <v>14</v>
      </c>
      <c r="B12" s="114">
        <v>1</v>
      </c>
      <c r="C12" s="115"/>
      <c r="D12" s="11"/>
      <c r="E12" s="16" t="s">
        <v>15</v>
      </c>
      <c r="F12" s="17">
        <v>360</v>
      </c>
      <c r="G12" s="134" t="s">
        <v>169</v>
      </c>
    </row>
    <row r="13" spans="1:11" x14ac:dyDescent="0.2">
      <c r="A13" s="16" t="s">
        <v>16</v>
      </c>
      <c r="B13" s="114" t="s">
        <v>194</v>
      </c>
      <c r="C13" s="115"/>
      <c r="D13" s="11"/>
      <c r="E13" s="16" t="s">
        <v>17</v>
      </c>
      <c r="F13" s="17"/>
      <c r="G13" s="19">
        <v>207.4</v>
      </c>
    </row>
    <row r="14" spans="1:11" x14ac:dyDescent="0.2">
      <c r="A14" s="16" t="s">
        <v>18</v>
      </c>
      <c r="B14" s="114">
        <v>2</v>
      </c>
      <c r="C14" s="115"/>
      <c r="D14" s="11"/>
      <c r="E14" s="16" t="s">
        <v>19</v>
      </c>
      <c r="F14" s="17"/>
      <c r="G14" s="19">
        <v>4.2</v>
      </c>
    </row>
    <row r="15" spans="1:11" x14ac:dyDescent="0.2">
      <c r="A15" s="16" t="s">
        <v>20</v>
      </c>
      <c r="B15" s="114" t="s">
        <v>195</v>
      </c>
      <c r="C15" s="115"/>
      <c r="D15" s="11"/>
      <c r="E15" s="12" t="s">
        <v>21</v>
      </c>
      <c r="F15" s="17"/>
      <c r="G15" s="19" t="s">
        <v>198</v>
      </c>
    </row>
    <row r="16" spans="1:11" ht="15.75" thickBot="1" x14ac:dyDescent="0.25">
      <c r="A16" s="20" t="s">
        <v>5</v>
      </c>
      <c r="B16" s="116"/>
      <c r="C16" s="117"/>
      <c r="D16" s="11"/>
      <c r="E16" s="21" t="s">
        <v>22</v>
      </c>
      <c r="F16" s="22"/>
      <c r="G16" s="23">
        <v>0.71</v>
      </c>
    </row>
    <row r="17" spans="1:7" ht="15.75" thickBot="1" x14ac:dyDescent="0.25">
      <c r="D17" s="11"/>
      <c r="E17" s="24"/>
      <c r="F17" s="25"/>
      <c r="G17" s="26"/>
    </row>
    <row r="18" spans="1:7" ht="15.75" thickBot="1" x14ac:dyDescent="0.25">
      <c r="A18" s="108" t="s">
        <v>23</v>
      </c>
      <c r="B18" s="109"/>
      <c r="C18" s="110"/>
      <c r="D18" s="11"/>
      <c r="E18" s="108" t="s">
        <v>24</v>
      </c>
      <c r="F18" s="109"/>
      <c r="G18" s="111"/>
    </row>
    <row r="19" spans="1:7" ht="15.75" thickBot="1" x14ac:dyDescent="0.25">
      <c r="A19" s="16" t="s">
        <v>25</v>
      </c>
      <c r="B19" s="112" t="s">
        <v>196</v>
      </c>
      <c r="C19" s="113"/>
      <c r="D19" s="11"/>
      <c r="E19" s="13" t="s">
        <v>5</v>
      </c>
      <c r="F19" s="14" t="s">
        <v>6</v>
      </c>
      <c r="G19" s="15" t="s">
        <v>7</v>
      </c>
    </row>
    <row r="20" spans="1:7" x14ac:dyDescent="0.2">
      <c r="A20" s="16" t="s">
        <v>26</v>
      </c>
      <c r="B20" s="114" t="s">
        <v>158</v>
      </c>
      <c r="C20" s="115"/>
      <c r="D20" s="11"/>
      <c r="E20" s="12" t="s">
        <v>27</v>
      </c>
      <c r="F20" s="17"/>
      <c r="G20" s="128" t="s">
        <v>199</v>
      </c>
    </row>
    <row r="21" spans="1:7" x14ac:dyDescent="0.2">
      <c r="A21" s="16" t="s">
        <v>28</v>
      </c>
      <c r="B21" s="114">
        <v>1</v>
      </c>
      <c r="C21" s="115"/>
      <c r="D21" s="11"/>
      <c r="E21" s="12" t="s">
        <v>29</v>
      </c>
      <c r="F21" s="17"/>
      <c r="G21" s="135" t="s">
        <v>200</v>
      </c>
    </row>
    <row r="22" spans="1:7" x14ac:dyDescent="0.2">
      <c r="A22" s="16" t="s">
        <v>30</v>
      </c>
      <c r="B22" s="114">
        <v>1040</v>
      </c>
      <c r="C22" s="115"/>
      <c r="D22" s="11"/>
      <c r="E22" s="27" t="s">
        <v>31</v>
      </c>
      <c r="F22" s="17"/>
      <c r="G22" s="135" t="s">
        <v>201</v>
      </c>
    </row>
    <row r="23" spans="1:7" x14ac:dyDescent="0.2">
      <c r="A23" s="16" t="s">
        <v>32</v>
      </c>
      <c r="B23" s="114">
        <v>1</v>
      </c>
      <c r="C23" s="115"/>
      <c r="D23" s="11"/>
      <c r="E23" s="28" t="s">
        <v>33</v>
      </c>
      <c r="F23" s="17"/>
      <c r="G23" s="134" t="s">
        <v>169</v>
      </c>
    </row>
    <row r="24" spans="1:7" x14ac:dyDescent="0.2">
      <c r="A24" s="16" t="s">
        <v>34</v>
      </c>
      <c r="B24" s="114">
        <v>208</v>
      </c>
      <c r="C24" s="115"/>
      <c r="D24" s="11"/>
      <c r="E24" s="29" t="s">
        <v>35</v>
      </c>
      <c r="F24" s="17"/>
      <c r="G24" s="135" t="s">
        <v>202</v>
      </c>
    </row>
    <row r="25" spans="1:7" ht="15.75" thickBot="1" x14ac:dyDescent="0.25">
      <c r="A25" s="16" t="s">
        <v>36</v>
      </c>
      <c r="B25" s="114">
        <v>5.9</v>
      </c>
      <c r="C25" s="115"/>
      <c r="D25" s="11"/>
      <c r="E25" s="21" t="s">
        <v>37</v>
      </c>
      <c r="F25" s="22"/>
      <c r="G25" s="137" t="s">
        <v>203</v>
      </c>
    </row>
    <row r="26" spans="1:7" ht="15.75" thickBot="1" x14ac:dyDescent="0.25">
      <c r="A26" s="30" t="s">
        <v>38</v>
      </c>
      <c r="B26" s="118">
        <v>1</v>
      </c>
      <c r="C26" s="119"/>
      <c r="D26" s="11"/>
    </row>
    <row r="27" spans="1:7" ht="15.75" thickBot="1" x14ac:dyDescent="0.25">
      <c r="A27" s="31" t="s">
        <v>5</v>
      </c>
      <c r="B27" s="120"/>
      <c r="C27" s="120"/>
      <c r="D27" s="11"/>
      <c r="E27" s="11"/>
      <c r="F27" s="25"/>
      <c r="G27" s="26"/>
    </row>
    <row r="28" spans="1:7" ht="15.75" thickBot="1" x14ac:dyDescent="0.25">
      <c r="A28" s="108" t="s">
        <v>39</v>
      </c>
      <c r="B28" s="109"/>
      <c r="C28" s="110"/>
      <c r="D28" s="11"/>
      <c r="E28" s="24"/>
      <c r="F28" s="25"/>
      <c r="G28" s="26"/>
    </row>
    <row r="29" spans="1:7" x14ac:dyDescent="0.2">
      <c r="A29" s="32" t="s">
        <v>40</v>
      </c>
      <c r="B29" s="121" t="s">
        <v>197</v>
      </c>
      <c r="C29" s="122"/>
      <c r="D29" s="11"/>
      <c r="E29" s="11"/>
      <c r="F29" s="11"/>
      <c r="G29" s="11"/>
    </row>
    <row r="30" spans="1:7" x14ac:dyDescent="0.2">
      <c r="A30" s="33" t="s">
        <v>41</v>
      </c>
      <c r="B30" s="123" t="s">
        <v>197</v>
      </c>
      <c r="C30" s="124"/>
      <c r="D30" s="11"/>
      <c r="E30" s="11"/>
      <c r="F30" s="11"/>
      <c r="G30" s="11"/>
    </row>
    <row r="31" spans="1:7" x14ac:dyDescent="0.2">
      <c r="A31" s="34" t="s">
        <v>42</v>
      </c>
      <c r="B31" s="123" t="s">
        <v>197</v>
      </c>
      <c r="C31" s="124"/>
      <c r="D31" s="11"/>
      <c r="E31" s="11"/>
      <c r="F31" s="11"/>
      <c r="G31" s="11"/>
    </row>
    <row r="32" spans="1:7" ht="15.75" thickBot="1" x14ac:dyDescent="0.25">
      <c r="A32" s="35" t="s">
        <v>43</v>
      </c>
      <c r="B32" s="118" t="s">
        <v>197</v>
      </c>
      <c r="C32" s="119"/>
      <c r="D32" s="11"/>
      <c r="E32" s="11"/>
      <c r="F32" s="11"/>
      <c r="G32" s="11"/>
    </row>
    <row r="33" spans="1:7" x14ac:dyDescent="0.2">
      <c r="D33" s="11"/>
      <c r="E33" s="11"/>
      <c r="F33" s="11"/>
      <c r="G33" s="11"/>
    </row>
    <row r="34" spans="1:7" x14ac:dyDescent="0.2">
      <c r="A34" s="24" t="s">
        <v>5</v>
      </c>
      <c r="B34" s="25"/>
      <c r="C34" s="26"/>
      <c r="D34" s="11"/>
      <c r="E34" s="11"/>
      <c r="F34" s="11"/>
      <c r="G34" s="11"/>
    </row>
    <row r="35" spans="1:7" x14ac:dyDescent="0.2">
      <c r="A35" s="36"/>
      <c r="B35" s="37"/>
      <c r="C35" s="37"/>
      <c r="D35" s="11"/>
      <c r="E35" s="11"/>
      <c r="F35" s="11"/>
      <c r="G35" s="11"/>
    </row>
    <row r="36" spans="1:7" x14ac:dyDescent="0.2">
      <c r="A36" s="38"/>
      <c r="B36" s="37"/>
      <c r="C36" s="37"/>
      <c r="D36" s="11"/>
      <c r="E36" s="11"/>
      <c r="F36" s="11"/>
      <c r="G36" s="11"/>
    </row>
    <row r="37" spans="1:7" x14ac:dyDescent="0.2">
      <c r="A37" s="24" t="s">
        <v>5</v>
      </c>
      <c r="D37" s="11"/>
      <c r="E37" s="11"/>
      <c r="F37" s="11"/>
      <c r="G37" s="11"/>
    </row>
    <row r="38" spans="1:7" x14ac:dyDescent="0.2">
      <c r="A38" s="36"/>
      <c r="D38" s="37"/>
      <c r="E38" s="37"/>
      <c r="F38" s="37"/>
      <c r="G38" s="37"/>
    </row>
    <row r="39" spans="1:7" x14ac:dyDescent="0.2">
      <c r="A39" s="38"/>
      <c r="B39" s="37"/>
      <c r="C39" s="37"/>
      <c r="D39" s="37"/>
      <c r="E39" s="37"/>
      <c r="F39" s="37"/>
      <c r="G39" s="37"/>
    </row>
    <row r="40" spans="1:7" x14ac:dyDescent="0.2">
      <c r="A40" s="39"/>
    </row>
    <row r="41" spans="1:7" x14ac:dyDescent="0.2">
      <c r="A41" s="39"/>
    </row>
    <row r="42" spans="1:7" x14ac:dyDescent="0.2">
      <c r="A42" s="40"/>
    </row>
    <row r="43" spans="1:7" x14ac:dyDescent="0.2">
      <c r="A43" s="41"/>
    </row>
    <row r="44" spans="1:7" x14ac:dyDescent="0.2">
      <c r="A44" s="40"/>
    </row>
    <row r="45" spans="1:7" x14ac:dyDescent="0.2">
      <c r="A45" s="41"/>
    </row>
    <row r="46" spans="1:7" x14ac:dyDescent="0.2">
      <c r="A46" s="40"/>
    </row>
    <row r="47" spans="1:7" x14ac:dyDescent="0.2">
      <c r="A47" s="41"/>
    </row>
    <row r="48" spans="1:7" x14ac:dyDescent="0.2">
      <c r="A48" s="40"/>
    </row>
    <row r="49" spans="1:1" x14ac:dyDescent="0.2">
      <c r="A49" s="41"/>
    </row>
    <row r="50" spans="1:1" x14ac:dyDescent="0.2">
      <c r="A50" s="40"/>
    </row>
    <row r="51" spans="1:1" x14ac:dyDescent="0.2">
      <c r="A51" s="41"/>
    </row>
    <row r="52" spans="1:1" x14ac:dyDescent="0.2">
      <c r="A52" s="40"/>
    </row>
    <row r="53" spans="1:1" x14ac:dyDescent="0.2">
      <c r="A53" s="41"/>
    </row>
    <row r="54" spans="1:1" x14ac:dyDescent="0.2">
      <c r="A54" s="40"/>
    </row>
    <row r="55" spans="1:1" x14ac:dyDescent="0.2">
      <c r="A55" s="41"/>
    </row>
    <row r="56" spans="1:1" x14ac:dyDescent="0.2">
      <c r="A56" s="40"/>
    </row>
    <row r="57" spans="1:1" x14ac:dyDescent="0.2">
      <c r="A57" s="41"/>
    </row>
    <row r="58" spans="1:1" x14ac:dyDescent="0.2">
      <c r="A58" s="40"/>
    </row>
    <row r="59" spans="1:1" x14ac:dyDescent="0.2">
      <c r="A59" s="41"/>
    </row>
    <row r="60" spans="1:1" x14ac:dyDescent="0.2">
      <c r="A60" s="40"/>
    </row>
    <row r="61" spans="1:1" x14ac:dyDescent="0.2">
      <c r="A61" s="41"/>
    </row>
    <row r="62" spans="1:1" x14ac:dyDescent="0.2">
      <c r="A62" s="40"/>
    </row>
    <row r="63" spans="1:1" x14ac:dyDescent="0.2">
      <c r="A63" s="41"/>
    </row>
    <row r="64" spans="1:1" x14ac:dyDescent="0.2">
      <c r="A64" s="42"/>
    </row>
    <row r="65" spans="1:1" x14ac:dyDescent="0.2">
      <c r="A65" s="42"/>
    </row>
    <row r="66" spans="1:1" x14ac:dyDescent="0.2">
      <c r="A66" s="40"/>
    </row>
    <row r="67" spans="1:1" x14ac:dyDescent="0.2">
      <c r="A67" s="40"/>
    </row>
    <row r="68" spans="1:1" x14ac:dyDescent="0.2">
      <c r="A68" s="40"/>
    </row>
    <row r="69" spans="1:1" x14ac:dyDescent="0.2">
      <c r="A69" s="40"/>
    </row>
    <row r="70" spans="1:1" x14ac:dyDescent="0.2">
      <c r="A70" s="41"/>
    </row>
    <row r="71" spans="1:1" x14ac:dyDescent="0.2">
      <c r="A71" s="41"/>
    </row>
    <row r="72" spans="1:1" x14ac:dyDescent="0.2">
      <c r="A72" s="40"/>
    </row>
    <row r="73" spans="1:1" x14ac:dyDescent="0.2">
      <c r="A73" s="40"/>
    </row>
    <row r="74" spans="1:1" x14ac:dyDescent="0.2">
      <c r="A74" s="40"/>
    </row>
    <row r="75" spans="1:1" x14ac:dyDescent="0.2">
      <c r="A75" s="41"/>
    </row>
    <row r="76" spans="1:1" x14ac:dyDescent="0.2">
      <c r="A76" s="40"/>
    </row>
    <row r="77" spans="1:1" x14ac:dyDescent="0.2">
      <c r="A77" s="41"/>
    </row>
    <row r="78" spans="1:1" x14ac:dyDescent="0.2">
      <c r="A78" s="40"/>
    </row>
    <row r="79" spans="1:1" x14ac:dyDescent="0.2">
      <c r="A79" s="41"/>
    </row>
    <row r="80" spans="1:1" x14ac:dyDescent="0.2">
      <c r="A80" s="40"/>
    </row>
    <row r="81" spans="1:1" x14ac:dyDescent="0.2">
      <c r="A81" s="41"/>
    </row>
    <row r="82" spans="1:1" x14ac:dyDescent="0.2">
      <c r="A82" s="40"/>
    </row>
    <row r="83" spans="1:1" x14ac:dyDescent="0.2">
      <c r="A83" s="41"/>
    </row>
    <row r="84" spans="1:1" x14ac:dyDescent="0.2">
      <c r="A84" s="40"/>
    </row>
    <row r="85" spans="1:1" x14ac:dyDescent="0.2">
      <c r="A85" s="41"/>
    </row>
    <row r="86" spans="1:1" x14ac:dyDescent="0.2">
      <c r="A86" s="40"/>
    </row>
    <row r="87" spans="1:1" x14ac:dyDescent="0.2">
      <c r="A87" s="41"/>
    </row>
    <row r="88" spans="1:1" x14ac:dyDescent="0.2">
      <c r="A88" s="40"/>
    </row>
    <row r="89" spans="1:1" x14ac:dyDescent="0.2">
      <c r="A89" s="41"/>
    </row>
    <row r="90" spans="1:1" x14ac:dyDescent="0.2">
      <c r="A90" s="40"/>
    </row>
    <row r="91" spans="1:1" x14ac:dyDescent="0.2">
      <c r="A91" s="41"/>
    </row>
    <row r="92" spans="1:1" x14ac:dyDescent="0.2">
      <c r="A92" s="40"/>
    </row>
    <row r="93" spans="1:1" x14ac:dyDescent="0.2">
      <c r="A93" s="41"/>
    </row>
    <row r="94" spans="1:1" x14ac:dyDescent="0.2">
      <c r="A94" s="40"/>
    </row>
    <row r="95" spans="1:1" x14ac:dyDescent="0.2">
      <c r="A95" s="41"/>
    </row>
    <row r="96" spans="1:1" x14ac:dyDescent="0.2">
      <c r="A96" s="40"/>
    </row>
    <row r="97" spans="1:1" x14ac:dyDescent="0.2">
      <c r="A97" s="41"/>
    </row>
    <row r="98" spans="1:1" x14ac:dyDescent="0.2">
      <c r="A98" s="40"/>
    </row>
    <row r="99" spans="1:1" x14ac:dyDescent="0.2">
      <c r="A99" s="41"/>
    </row>
    <row r="100" spans="1:1" x14ac:dyDescent="0.2">
      <c r="A100" s="40"/>
    </row>
    <row r="101" spans="1:1" x14ac:dyDescent="0.2">
      <c r="A101" s="41"/>
    </row>
    <row r="102" spans="1:1" x14ac:dyDescent="0.2">
      <c r="A102" s="40"/>
    </row>
    <row r="103" spans="1:1" x14ac:dyDescent="0.2">
      <c r="A103" s="41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ageMargins left="1.25" right="1.25" top="1" bottom="0.74583333333333302" header="0.25" footer="0.25"/>
  <pageSetup scale="6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48EF-A2C3-4D16-B642-33367BD29F84}">
  <sheetPr>
    <pageSetUpPr fitToPage="1"/>
  </sheetPr>
  <dimension ref="A1:M22"/>
  <sheetViews>
    <sheetView zoomScale="80" zoomScaleNormal="80" workbookViewId="0">
      <pane ySplit="4" topLeftCell="A5" activePane="bottomLeft" state="frozen"/>
      <selection activeCell="E19" sqref="E19"/>
      <selection pane="bottomLeft" activeCell="D9" sqref="D9"/>
    </sheetView>
  </sheetViews>
  <sheetFormatPr defaultColWidth="9.14453125" defaultRowHeight="15" x14ac:dyDescent="0.2"/>
  <cols>
    <col min="1" max="12" width="10.76171875" style="4" customWidth="1"/>
    <col min="13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3" ht="15" customHeight="1" x14ac:dyDescent="0.2">
      <c r="A5" s="125" t="s">
        <v>79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6.75" customHeight="1" thickBot="1" x14ac:dyDescent="0.25">
      <c r="A6" s="43"/>
      <c r="B6" s="43"/>
      <c r="C6" s="43"/>
      <c r="D6" s="43"/>
      <c r="E6" s="43"/>
      <c r="F6" s="43"/>
      <c r="G6" s="43"/>
    </row>
    <row r="7" spans="1:13" ht="39.950000000000003" customHeight="1" thickBot="1" x14ac:dyDescent="0.25">
      <c r="A7" s="44" t="s">
        <v>44</v>
      </c>
      <c r="B7" s="45" t="s">
        <v>45</v>
      </c>
      <c r="C7" s="45"/>
      <c r="D7" s="45" t="s">
        <v>46</v>
      </c>
      <c r="E7" s="45" t="s">
        <v>47</v>
      </c>
      <c r="F7" s="45" t="s">
        <v>48</v>
      </c>
      <c r="G7" s="45" t="s">
        <v>49</v>
      </c>
      <c r="H7" s="45" t="s">
        <v>50</v>
      </c>
      <c r="I7" s="44" t="s">
        <v>51</v>
      </c>
      <c r="J7" s="45" t="s">
        <v>52</v>
      </c>
      <c r="K7" s="45" t="s">
        <v>53</v>
      </c>
      <c r="L7" s="45" t="s">
        <v>54</v>
      </c>
    </row>
    <row r="8" spans="1:13" ht="24.95" customHeight="1" x14ac:dyDescent="0.2">
      <c r="A8" s="46" t="s">
        <v>74</v>
      </c>
      <c r="B8" s="52" t="s">
        <v>173</v>
      </c>
      <c r="C8" s="48"/>
      <c r="D8" s="48" t="s">
        <v>83</v>
      </c>
      <c r="E8" s="49">
        <v>16</v>
      </c>
      <c r="F8" s="50">
        <v>1050</v>
      </c>
      <c r="G8" s="52">
        <v>636</v>
      </c>
      <c r="H8" s="50">
        <v>210</v>
      </c>
      <c r="I8" s="47">
        <v>217</v>
      </c>
      <c r="J8" s="50"/>
      <c r="K8" s="47"/>
      <c r="L8" s="54"/>
    </row>
    <row r="9" spans="1:13" ht="24.95" customHeight="1" x14ac:dyDescent="0.2">
      <c r="A9" s="46" t="s">
        <v>75</v>
      </c>
      <c r="B9" s="52" t="s">
        <v>205</v>
      </c>
      <c r="C9" s="48"/>
      <c r="D9" s="48" t="s">
        <v>206</v>
      </c>
      <c r="E9" s="49">
        <v>16</v>
      </c>
      <c r="F9" s="50">
        <v>960</v>
      </c>
      <c r="G9" s="52">
        <v>604</v>
      </c>
      <c r="H9" s="50">
        <v>192</v>
      </c>
      <c r="I9" s="47">
        <v>187</v>
      </c>
      <c r="J9" s="50"/>
      <c r="K9" s="47"/>
      <c r="L9" s="54"/>
    </row>
    <row r="10" spans="1:13" ht="25.5" customHeight="1" thickBot="1" x14ac:dyDescent="0.25">
      <c r="A10" s="56"/>
      <c r="B10" s="57"/>
      <c r="C10" s="58"/>
      <c r="D10" s="58"/>
      <c r="E10" s="58"/>
      <c r="F10" s="59">
        <f>SUM(F8:F9)</f>
        <v>2010</v>
      </c>
      <c r="G10" s="57"/>
      <c r="H10" s="59"/>
      <c r="I10" s="57"/>
      <c r="J10" s="59"/>
      <c r="K10" s="57"/>
      <c r="L10" s="60"/>
    </row>
    <row r="11" spans="1:13" x14ac:dyDescent="0.2">
      <c r="A11" s="9"/>
      <c r="B11" s="61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x14ac:dyDescent="0.2">
      <c r="A12" s="62" t="s">
        <v>76</v>
      </c>
      <c r="B12" s="9" t="s">
        <v>77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3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3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3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21" spans="1:1" x14ac:dyDescent="0.2">
      <c r="A21" s="63"/>
    </row>
    <row r="22" spans="1:1" x14ac:dyDescent="0.2">
      <c r="A22" s="39"/>
    </row>
  </sheetData>
  <mergeCells count="5">
    <mergeCell ref="A5:L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82A4-3158-4DA2-B24C-344E81326B00}">
  <sheetPr>
    <pageSetUpPr fitToPage="1"/>
  </sheetPr>
  <dimension ref="A1:M47"/>
  <sheetViews>
    <sheetView topLeftCell="A3" zoomScale="80" zoomScaleNormal="80" workbookViewId="0">
      <selection activeCell="C32" sqref="C32"/>
    </sheetView>
  </sheetViews>
  <sheetFormatPr defaultColWidth="9.14453125" defaultRowHeight="15" x14ac:dyDescent="0.2"/>
  <cols>
    <col min="1" max="1" width="18.29296875" style="4" customWidth="1"/>
    <col min="2" max="2" width="15.46875" style="4" customWidth="1"/>
    <col min="3" max="3" width="9.81640625" style="4" customWidth="1"/>
    <col min="4" max="4" width="10.0859375" style="4" customWidth="1"/>
    <col min="5" max="5" width="11.56640625" style="4" customWidth="1"/>
    <col min="6" max="6" width="10.89453125" style="4" customWidth="1"/>
    <col min="7" max="7" width="11.56640625" style="4" customWidth="1"/>
    <col min="8" max="8" width="11.97265625" style="4" customWidth="1"/>
    <col min="9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04"/>
      <c r="I1" s="1"/>
      <c r="J1" s="1"/>
      <c r="K1" s="1"/>
      <c r="L1" s="1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105"/>
      <c r="I2" s="5"/>
      <c r="J2" s="5"/>
      <c r="K2" s="5"/>
      <c r="L2" s="5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106"/>
      <c r="I3" s="6"/>
      <c r="J3" s="6"/>
      <c r="K3" s="6"/>
      <c r="L3" s="6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107"/>
      <c r="I4" s="9"/>
      <c r="J4" s="9"/>
      <c r="K4" s="9"/>
      <c r="L4" s="9"/>
    </row>
    <row r="5" spans="1:13" ht="15" customHeight="1" x14ac:dyDescent="0.2">
      <c r="A5" s="126" t="s">
        <v>101</v>
      </c>
      <c r="B5" s="126"/>
      <c r="C5" s="126"/>
      <c r="D5" s="126"/>
      <c r="E5" s="64"/>
      <c r="F5" s="64"/>
      <c r="G5" s="64"/>
      <c r="H5" s="65"/>
      <c r="I5" s="65"/>
      <c r="J5" s="65"/>
      <c r="K5" s="65"/>
      <c r="L5" s="65"/>
    </row>
    <row r="6" spans="1:13" ht="6.75" customHeight="1" thickBot="1" x14ac:dyDescent="0.25">
      <c r="A6" s="66"/>
      <c r="B6" s="66"/>
      <c r="C6" s="66"/>
      <c r="D6" s="66"/>
      <c r="E6" s="66"/>
      <c r="F6" s="66"/>
      <c r="G6" s="66"/>
      <c r="H6" s="65"/>
      <c r="I6" s="65"/>
      <c r="J6" s="65"/>
      <c r="K6" s="65"/>
      <c r="L6" s="65"/>
    </row>
    <row r="7" spans="1:13" ht="25.5" thickBot="1" x14ac:dyDescent="0.25">
      <c r="A7" s="44" t="s">
        <v>44</v>
      </c>
      <c r="B7" s="44" t="s">
        <v>45</v>
      </c>
      <c r="C7" s="44" t="s">
        <v>46</v>
      </c>
      <c r="D7" s="44" t="s">
        <v>47</v>
      </c>
      <c r="E7" s="44" t="s">
        <v>55</v>
      </c>
      <c r="F7" s="44" t="s">
        <v>56</v>
      </c>
      <c r="G7" s="44" t="s">
        <v>57</v>
      </c>
      <c r="H7" s="44" t="s">
        <v>58</v>
      </c>
    </row>
    <row r="8" spans="1:13" x14ac:dyDescent="0.2">
      <c r="A8" s="67" t="s">
        <v>122</v>
      </c>
      <c r="B8" s="68" t="s">
        <v>173</v>
      </c>
      <c r="C8" s="48" t="s">
        <v>83</v>
      </c>
      <c r="D8" s="69">
        <v>8</v>
      </c>
      <c r="E8" s="69">
        <v>200</v>
      </c>
      <c r="F8" s="69">
        <v>173</v>
      </c>
      <c r="G8" s="69">
        <v>120</v>
      </c>
      <c r="H8" s="70">
        <f>G8/E8</f>
        <v>0.6</v>
      </c>
    </row>
    <row r="9" spans="1:13" x14ac:dyDescent="0.2">
      <c r="A9" s="67" t="s">
        <v>123</v>
      </c>
      <c r="B9" s="68" t="s">
        <v>173</v>
      </c>
      <c r="C9" s="48" t="s">
        <v>83</v>
      </c>
      <c r="D9" s="69">
        <v>8</v>
      </c>
      <c r="E9" s="69">
        <v>200</v>
      </c>
      <c r="F9" s="69">
        <v>125</v>
      </c>
      <c r="G9" s="69">
        <v>123</v>
      </c>
      <c r="H9" s="70">
        <f t="shared" ref="H9:H28" si="0">G9/E9</f>
        <v>0.61499999999999999</v>
      </c>
    </row>
    <row r="10" spans="1:13" x14ac:dyDescent="0.2">
      <c r="A10" s="67" t="s">
        <v>124</v>
      </c>
      <c r="B10" s="68" t="s">
        <v>173</v>
      </c>
      <c r="C10" s="48" t="s">
        <v>83</v>
      </c>
      <c r="D10" s="69">
        <v>8</v>
      </c>
      <c r="E10" s="69">
        <v>200</v>
      </c>
      <c r="F10" s="69">
        <v>179</v>
      </c>
      <c r="G10" s="69">
        <v>119</v>
      </c>
      <c r="H10" s="70">
        <f t="shared" si="0"/>
        <v>0.59499999999999997</v>
      </c>
    </row>
    <row r="11" spans="1:13" x14ac:dyDescent="0.2">
      <c r="A11" s="67" t="s">
        <v>125</v>
      </c>
      <c r="B11" s="68" t="s">
        <v>191</v>
      </c>
      <c r="C11" s="48" t="s">
        <v>83</v>
      </c>
      <c r="D11" s="69">
        <v>8</v>
      </c>
      <c r="E11" s="69">
        <v>150</v>
      </c>
      <c r="F11" s="69">
        <v>161</v>
      </c>
      <c r="G11" s="69">
        <v>88</v>
      </c>
      <c r="H11" s="70">
        <f>G11/E11</f>
        <v>0.58666666666666667</v>
      </c>
    </row>
    <row r="12" spans="1:13" x14ac:dyDescent="0.2">
      <c r="A12" s="67" t="s">
        <v>126</v>
      </c>
      <c r="B12" s="68" t="s">
        <v>190</v>
      </c>
      <c r="C12" s="48" t="s">
        <v>83</v>
      </c>
      <c r="D12" s="69">
        <v>10</v>
      </c>
      <c r="E12" s="69">
        <v>300</v>
      </c>
      <c r="F12" s="69">
        <v>185</v>
      </c>
      <c r="G12" s="69">
        <v>186</v>
      </c>
      <c r="H12" s="70">
        <f t="shared" si="0"/>
        <v>0.62</v>
      </c>
    </row>
    <row r="13" spans="1:13" s="79" customFormat="1" x14ac:dyDescent="0.2">
      <c r="A13" s="74" t="s">
        <v>74</v>
      </c>
      <c r="B13" s="68"/>
      <c r="C13" s="48"/>
      <c r="D13" s="69"/>
      <c r="E13" s="76">
        <f>SUM(E8:E12)</f>
        <v>1050</v>
      </c>
      <c r="F13" s="69"/>
      <c r="G13" s="76">
        <f>SUM(G8:G12)</f>
        <v>636</v>
      </c>
      <c r="H13" s="97">
        <f t="shared" si="0"/>
        <v>0.60571428571428576</v>
      </c>
    </row>
    <row r="14" spans="1:13" s="79" customFormat="1" x14ac:dyDescent="0.2">
      <c r="A14" s="67"/>
      <c r="B14" s="68"/>
      <c r="C14" s="48"/>
      <c r="D14" s="69"/>
      <c r="E14" s="69"/>
      <c r="F14" s="69"/>
      <c r="G14" s="69"/>
      <c r="H14" s="70"/>
    </row>
    <row r="15" spans="1:13" s="79" customFormat="1" x14ac:dyDescent="0.2">
      <c r="A15" s="67" t="s">
        <v>127</v>
      </c>
      <c r="B15" s="68"/>
      <c r="C15" s="48" t="s">
        <v>130</v>
      </c>
      <c r="D15" s="69">
        <v>10</v>
      </c>
      <c r="E15" s="69">
        <v>320</v>
      </c>
      <c r="F15" s="69">
        <v>160</v>
      </c>
      <c r="G15" s="69">
        <v>215</v>
      </c>
      <c r="H15" s="70">
        <f t="shared" si="0"/>
        <v>0.671875</v>
      </c>
    </row>
    <row r="16" spans="1:13" s="79" customFormat="1" x14ac:dyDescent="0.2">
      <c r="A16" s="67" t="s">
        <v>128</v>
      </c>
      <c r="B16" s="71"/>
      <c r="C16" s="55" t="s">
        <v>130</v>
      </c>
      <c r="D16" s="72">
        <v>10</v>
      </c>
      <c r="E16" s="69">
        <v>320</v>
      </c>
      <c r="F16" s="72">
        <v>130</v>
      </c>
      <c r="G16" s="72">
        <v>192</v>
      </c>
      <c r="H16" s="73">
        <f t="shared" si="0"/>
        <v>0.6</v>
      </c>
    </row>
    <row r="17" spans="1:12" s="79" customFormat="1" x14ac:dyDescent="0.2">
      <c r="A17" s="67" t="s">
        <v>129</v>
      </c>
      <c r="B17" s="71"/>
      <c r="C17" s="55" t="s">
        <v>130</v>
      </c>
      <c r="D17" s="72">
        <v>10</v>
      </c>
      <c r="E17" s="69">
        <v>320</v>
      </c>
      <c r="F17" s="72">
        <v>129</v>
      </c>
      <c r="G17" s="72">
        <v>197</v>
      </c>
      <c r="H17" s="73">
        <f t="shared" si="0"/>
        <v>0.61562499999999998</v>
      </c>
    </row>
    <row r="18" spans="1:12" x14ac:dyDescent="0.2">
      <c r="A18" s="74" t="s">
        <v>75</v>
      </c>
      <c r="B18" s="71"/>
      <c r="C18" s="55"/>
      <c r="D18" s="72"/>
      <c r="E18" s="76">
        <f>SUM(E15:E17)</f>
        <v>960</v>
      </c>
      <c r="F18" s="72"/>
      <c r="G18" s="76">
        <f>SUM(G15:G17)</f>
        <v>604</v>
      </c>
      <c r="H18" s="77">
        <f t="shared" si="0"/>
        <v>0.62916666666666665</v>
      </c>
    </row>
    <row r="19" spans="1:12" ht="15.75" thickBot="1" x14ac:dyDescent="0.25">
      <c r="A19" s="80"/>
      <c r="B19" s="81"/>
      <c r="C19" s="58"/>
      <c r="D19" s="82"/>
      <c r="E19" s="83"/>
      <c r="F19" s="82"/>
      <c r="G19" s="83"/>
      <c r="H19" s="84"/>
    </row>
    <row r="20" spans="1:12" ht="15" customHeight="1" x14ac:dyDescent="0.2">
      <c r="A20" s="107"/>
      <c r="B20" s="107"/>
      <c r="C20" s="107"/>
      <c r="D20" s="107"/>
      <c r="E20" s="107"/>
      <c r="F20" s="107"/>
      <c r="G20" s="107"/>
      <c r="H20" s="107"/>
      <c r="I20" s="9"/>
      <c r="J20" s="9"/>
      <c r="K20" s="9"/>
      <c r="L20" s="9"/>
    </row>
    <row r="21" spans="1:12" ht="15" customHeight="1" x14ac:dyDescent="0.2">
      <c r="A21" s="126" t="s">
        <v>131</v>
      </c>
      <c r="B21" s="126"/>
      <c r="C21" s="126"/>
      <c r="D21" s="126"/>
      <c r="E21" s="64"/>
      <c r="F21" s="64"/>
      <c r="G21" s="64"/>
      <c r="H21" s="65"/>
      <c r="I21" s="65"/>
      <c r="J21" s="65"/>
      <c r="K21" s="65"/>
      <c r="L21" s="65"/>
    </row>
    <row r="22" spans="1:12" ht="6.75" customHeight="1" thickBot="1" x14ac:dyDescent="0.25">
      <c r="A22" s="66"/>
      <c r="B22" s="66"/>
      <c r="C22" s="66"/>
      <c r="D22" s="66"/>
      <c r="E22" s="66"/>
      <c r="F22" s="66"/>
      <c r="G22" s="66"/>
      <c r="H22" s="65"/>
      <c r="I22" s="65"/>
      <c r="J22" s="65"/>
      <c r="K22" s="65"/>
      <c r="L22" s="65"/>
    </row>
    <row r="23" spans="1:12" ht="25.5" thickBot="1" x14ac:dyDescent="0.25">
      <c r="A23" s="44" t="s">
        <v>44</v>
      </c>
      <c r="B23" s="44" t="s">
        <v>45</v>
      </c>
      <c r="C23" s="44" t="s">
        <v>46</v>
      </c>
      <c r="D23" s="44" t="s">
        <v>47</v>
      </c>
      <c r="E23" s="44" t="s">
        <v>55</v>
      </c>
      <c r="F23" s="44" t="s">
        <v>56</v>
      </c>
      <c r="G23" s="44" t="s">
        <v>57</v>
      </c>
      <c r="H23" s="44" t="s">
        <v>58</v>
      </c>
    </row>
    <row r="24" spans="1:12" x14ac:dyDescent="0.2">
      <c r="A24" s="67" t="s">
        <v>94</v>
      </c>
      <c r="B24" s="68" t="s">
        <v>173</v>
      </c>
      <c r="C24" s="48" t="s">
        <v>100</v>
      </c>
      <c r="D24" s="69">
        <v>10</v>
      </c>
      <c r="E24" s="69">
        <v>200</v>
      </c>
      <c r="F24" s="69"/>
      <c r="G24" s="69"/>
      <c r="H24" s="73">
        <f t="shared" si="0"/>
        <v>0</v>
      </c>
    </row>
    <row r="25" spans="1:12" s="79" customFormat="1" x14ac:dyDescent="0.2">
      <c r="A25" s="67" t="s">
        <v>95</v>
      </c>
      <c r="B25" s="71" t="s">
        <v>173</v>
      </c>
      <c r="C25" s="55" t="s">
        <v>100</v>
      </c>
      <c r="D25" s="72">
        <v>10</v>
      </c>
      <c r="E25" s="72">
        <v>200</v>
      </c>
      <c r="F25" s="72"/>
      <c r="G25" s="72"/>
      <c r="H25" s="73">
        <f t="shared" si="0"/>
        <v>0</v>
      </c>
    </row>
    <row r="26" spans="1:12" x14ac:dyDescent="0.2">
      <c r="A26" s="67" t="s">
        <v>96</v>
      </c>
      <c r="B26" s="71" t="s">
        <v>173</v>
      </c>
      <c r="C26" s="55" t="s">
        <v>100</v>
      </c>
      <c r="D26" s="72">
        <v>10</v>
      </c>
      <c r="E26" s="72">
        <v>200</v>
      </c>
      <c r="F26" s="72"/>
      <c r="G26" s="72"/>
      <c r="H26" s="73">
        <f t="shared" si="0"/>
        <v>0</v>
      </c>
    </row>
    <row r="27" spans="1:12" x14ac:dyDescent="0.2">
      <c r="A27" s="67" t="s">
        <v>97</v>
      </c>
      <c r="B27" s="71" t="s">
        <v>173</v>
      </c>
      <c r="C27" s="55" t="s">
        <v>100</v>
      </c>
      <c r="D27" s="72">
        <v>16</v>
      </c>
      <c r="E27" s="72">
        <v>1050</v>
      </c>
      <c r="F27" s="72"/>
      <c r="G27" s="72"/>
      <c r="H27" s="73">
        <f t="shared" si="0"/>
        <v>0</v>
      </c>
    </row>
    <row r="28" spans="1:12" x14ac:dyDescent="0.2">
      <c r="A28" s="74" t="s">
        <v>132</v>
      </c>
      <c r="B28" s="71"/>
      <c r="C28" s="55"/>
      <c r="D28" s="72"/>
      <c r="E28" s="75">
        <f>SUM(E24:E27)</f>
        <v>1650</v>
      </c>
      <c r="F28" s="72"/>
      <c r="G28" s="75">
        <f>SUM(G24:G27)</f>
        <v>0</v>
      </c>
      <c r="H28" s="77">
        <f t="shared" si="0"/>
        <v>0</v>
      </c>
    </row>
    <row r="29" spans="1:12" ht="15.75" thickBot="1" x14ac:dyDescent="0.25">
      <c r="A29" s="80"/>
      <c r="B29" s="81"/>
      <c r="C29" s="58"/>
      <c r="D29" s="82"/>
      <c r="E29" s="83"/>
      <c r="F29" s="82"/>
      <c r="G29" s="83"/>
      <c r="H29" s="84"/>
    </row>
    <row r="30" spans="1:12" ht="20.100000000000001" customHeight="1" x14ac:dyDescent="0.2">
      <c r="A30" s="85"/>
      <c r="B30" s="86"/>
      <c r="C30" s="87"/>
      <c r="D30" s="87"/>
      <c r="E30" s="88"/>
      <c r="F30" s="87"/>
      <c r="G30" s="89"/>
      <c r="H30" s="89"/>
    </row>
    <row r="31" spans="1:12" ht="20.100000000000001" customHeight="1" x14ac:dyDescent="0.2">
      <c r="A31" s="138" t="s">
        <v>207</v>
      </c>
      <c r="B31" s="90"/>
      <c r="C31" s="91"/>
      <c r="D31" s="92"/>
      <c r="E31" s="92"/>
      <c r="F31" s="92"/>
      <c r="G31" s="92"/>
      <c r="H31" s="93"/>
    </row>
    <row r="32" spans="1:12" ht="20.100000000000001" customHeight="1" x14ac:dyDescent="0.2">
      <c r="A32" s="90"/>
      <c r="B32" s="90"/>
      <c r="C32" s="91"/>
      <c r="D32" s="92"/>
      <c r="E32" s="92"/>
      <c r="F32" s="92"/>
      <c r="G32" s="92"/>
      <c r="H32" s="93"/>
    </row>
    <row r="33" spans="1:8" ht="20.100000000000001" customHeight="1" x14ac:dyDescent="0.2">
      <c r="A33" s="90"/>
      <c r="B33" s="90"/>
      <c r="C33" s="91"/>
      <c r="D33" s="92"/>
      <c r="E33" s="92"/>
      <c r="F33" s="92"/>
      <c r="G33" s="92"/>
      <c r="H33" s="93"/>
    </row>
    <row r="34" spans="1:8" ht="20.100000000000001" customHeight="1" x14ac:dyDescent="0.2">
      <c r="A34" s="94"/>
      <c r="B34" s="94"/>
      <c r="C34" s="91"/>
      <c r="D34" s="92"/>
      <c r="E34" s="92"/>
      <c r="F34" s="92"/>
      <c r="G34" s="92"/>
      <c r="H34" s="93"/>
    </row>
    <row r="37" spans="1:8" x14ac:dyDescent="0.2">
      <c r="A37" s="95"/>
    </row>
    <row r="38" spans="1:8" x14ac:dyDescent="0.2">
      <c r="A38" s="85"/>
      <c r="B38" s="86"/>
      <c r="C38" s="87"/>
      <c r="D38" s="87"/>
      <c r="E38" s="88"/>
      <c r="F38" s="87"/>
      <c r="G38" s="89"/>
      <c r="H38" s="89"/>
    </row>
    <row r="39" spans="1:8" x14ac:dyDescent="0.2">
      <c r="A39" s="90"/>
      <c r="B39" s="90"/>
      <c r="C39" s="91"/>
      <c r="D39" s="92"/>
      <c r="E39" s="92"/>
      <c r="F39" s="92"/>
      <c r="G39" s="92"/>
      <c r="H39" s="93"/>
    </row>
    <row r="40" spans="1:8" x14ac:dyDescent="0.2">
      <c r="A40" s="94"/>
      <c r="B40" s="94"/>
      <c r="C40" s="91"/>
      <c r="D40" s="92"/>
      <c r="E40" s="92"/>
      <c r="F40" s="92"/>
      <c r="G40" s="92"/>
      <c r="H40" s="93"/>
    </row>
    <row r="41" spans="1:8" x14ac:dyDescent="0.2">
      <c r="A41" s="90"/>
      <c r="B41" s="90"/>
      <c r="C41" s="91"/>
      <c r="D41" s="92"/>
      <c r="E41" s="92"/>
      <c r="F41" s="92"/>
      <c r="G41" s="92"/>
      <c r="H41" s="93"/>
    </row>
    <row r="42" spans="1:8" x14ac:dyDescent="0.2">
      <c r="A42" s="90"/>
      <c r="B42" s="90"/>
      <c r="C42" s="91"/>
      <c r="D42" s="92"/>
      <c r="E42" s="92"/>
      <c r="F42" s="92"/>
      <c r="G42" s="92"/>
      <c r="H42" s="93"/>
    </row>
    <row r="43" spans="1:8" x14ac:dyDescent="0.2">
      <c r="A43" s="94"/>
      <c r="B43" s="94"/>
      <c r="C43" s="91"/>
      <c r="D43" s="92"/>
      <c r="E43" s="92"/>
      <c r="F43" s="92"/>
      <c r="G43" s="92"/>
      <c r="H43" s="93"/>
    </row>
    <row r="44" spans="1:8" x14ac:dyDescent="0.2">
      <c r="A44" s="90"/>
      <c r="B44" s="90"/>
      <c r="C44" s="91"/>
      <c r="D44" s="92"/>
      <c r="E44" s="92"/>
      <c r="F44" s="92"/>
      <c r="G44" s="92"/>
      <c r="H44" s="93"/>
    </row>
    <row r="46" spans="1:8" x14ac:dyDescent="0.2">
      <c r="A46" s="63"/>
    </row>
    <row r="47" spans="1:8" x14ac:dyDescent="0.2">
      <c r="A47" s="39"/>
    </row>
  </sheetData>
  <mergeCells count="7">
    <mergeCell ref="A21:D21"/>
    <mergeCell ref="A1:H1"/>
    <mergeCell ref="A2:H2"/>
    <mergeCell ref="A3:H3"/>
    <mergeCell ref="A4:H4"/>
    <mergeCell ref="A5:D5"/>
    <mergeCell ref="A20:H20"/>
  </mergeCells>
  <phoneticPr fontId="32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84BD1-B043-40F4-9DEE-D13941FE1640}">
  <sheetPr>
    <pageSetUpPr fitToPage="1"/>
  </sheetPr>
  <dimension ref="A1:M103"/>
  <sheetViews>
    <sheetView topLeftCell="A3" zoomScale="80" zoomScaleNormal="80" workbookViewId="0">
      <selection activeCell="G25" sqref="G25"/>
    </sheetView>
  </sheetViews>
  <sheetFormatPr defaultColWidth="9.14453125" defaultRowHeight="15" x14ac:dyDescent="0.2"/>
  <cols>
    <col min="1" max="1" width="30.8046875" style="4" bestFit="1" customWidth="1"/>
    <col min="2" max="3" width="14.2578125" style="4" customWidth="1"/>
    <col min="4" max="4" width="9.14453125" style="4"/>
    <col min="5" max="5" width="29.59375" style="4" bestFit="1" customWidth="1"/>
    <col min="6" max="6" width="13.71875" style="4" customWidth="1"/>
    <col min="7" max="7" width="13.98828125" style="4" customWidth="1"/>
    <col min="8" max="16384" width="9.14453125" style="4"/>
  </cols>
  <sheetData>
    <row r="1" spans="1:13" ht="53.25" customHeight="1" x14ac:dyDescent="0.4">
      <c r="A1" s="104" t="s">
        <v>0</v>
      </c>
      <c r="B1" s="104"/>
      <c r="C1" s="104"/>
      <c r="D1" s="104"/>
      <c r="E1" s="104"/>
      <c r="F1" s="104"/>
      <c r="G1" s="104"/>
      <c r="H1" s="1"/>
      <c r="I1" s="2"/>
      <c r="J1" s="3"/>
      <c r="K1" s="3"/>
      <c r="L1" s="3"/>
      <c r="M1" s="3"/>
    </row>
    <row r="2" spans="1:13" ht="20.25" x14ac:dyDescent="0.2">
      <c r="A2" s="105" t="s">
        <v>59</v>
      </c>
      <c r="B2" s="105"/>
      <c r="C2" s="105"/>
      <c r="D2" s="105"/>
      <c r="E2" s="105"/>
      <c r="F2" s="105"/>
      <c r="G2" s="105"/>
      <c r="H2" s="5"/>
      <c r="I2" s="6"/>
      <c r="J2" s="7"/>
      <c r="K2" s="7"/>
      <c r="L2" s="7"/>
      <c r="M2" s="7"/>
    </row>
    <row r="3" spans="1:13" ht="21" x14ac:dyDescent="0.2">
      <c r="A3" s="106" t="s">
        <v>60</v>
      </c>
      <c r="B3" s="106"/>
      <c r="C3" s="106"/>
      <c r="D3" s="106"/>
      <c r="E3" s="106"/>
      <c r="F3" s="106"/>
      <c r="G3" s="106"/>
      <c r="H3" s="6"/>
      <c r="I3" s="5"/>
      <c r="J3" s="8"/>
      <c r="K3" s="8"/>
      <c r="L3" s="8"/>
      <c r="M3" s="8"/>
    </row>
    <row r="4" spans="1:13" ht="15" customHeight="1" x14ac:dyDescent="0.2">
      <c r="A4" s="107"/>
      <c r="B4" s="107"/>
      <c r="C4" s="107"/>
      <c r="D4" s="107"/>
      <c r="E4" s="107"/>
      <c r="F4" s="107"/>
      <c r="G4" s="107"/>
      <c r="H4" s="9"/>
      <c r="I4" s="9"/>
    </row>
    <row r="5" spans="1:13" ht="15" customHeight="1" x14ac:dyDescent="0.2">
      <c r="A5" s="10" t="s">
        <v>64</v>
      </c>
      <c r="B5" s="10"/>
      <c r="C5" s="10" t="s">
        <v>189</v>
      </c>
      <c r="D5" s="10"/>
      <c r="E5" s="10"/>
      <c r="F5" s="10"/>
      <c r="G5" s="10"/>
    </row>
    <row r="6" spans="1:13" ht="6.75" customHeight="1" thickBot="1" x14ac:dyDescent="0.25">
      <c r="A6" s="10"/>
      <c r="B6" s="10"/>
      <c r="C6" s="10"/>
      <c r="D6" s="10"/>
      <c r="E6" s="10"/>
      <c r="F6" s="10"/>
      <c r="G6" s="10"/>
    </row>
    <row r="7" spans="1:13" ht="15.75" thickBot="1" x14ac:dyDescent="0.25">
      <c r="A7" s="108" t="s">
        <v>2</v>
      </c>
      <c r="B7" s="109"/>
      <c r="C7" s="110"/>
      <c r="D7" s="11"/>
      <c r="E7" s="108" t="s">
        <v>3</v>
      </c>
      <c r="F7" s="109"/>
      <c r="G7" s="111"/>
    </row>
    <row r="8" spans="1:13" ht="15.75" thickBot="1" x14ac:dyDescent="0.25">
      <c r="A8" s="12" t="s">
        <v>4</v>
      </c>
      <c r="B8" s="112" t="s">
        <v>152</v>
      </c>
      <c r="C8" s="113"/>
      <c r="D8" s="11"/>
      <c r="E8" s="13" t="s">
        <v>5</v>
      </c>
      <c r="F8" s="14" t="s">
        <v>6</v>
      </c>
      <c r="G8" s="15" t="s">
        <v>7</v>
      </c>
    </row>
    <row r="9" spans="1:13" x14ac:dyDescent="0.2">
      <c r="A9" s="16" t="s">
        <v>8</v>
      </c>
      <c r="B9" s="114" t="s">
        <v>208</v>
      </c>
      <c r="C9" s="115"/>
      <c r="D9" s="11"/>
      <c r="E9" s="16" t="s">
        <v>9</v>
      </c>
      <c r="F9" s="17">
        <v>800</v>
      </c>
      <c r="G9" s="18">
        <v>688</v>
      </c>
    </row>
    <row r="10" spans="1:13" x14ac:dyDescent="0.2">
      <c r="A10" s="16" t="s">
        <v>10</v>
      </c>
      <c r="B10" s="114">
        <v>1803011853</v>
      </c>
      <c r="C10" s="115"/>
      <c r="D10" s="11"/>
      <c r="E10" s="16" t="s">
        <v>11</v>
      </c>
      <c r="F10" s="17"/>
      <c r="G10" s="18" t="s">
        <v>197</v>
      </c>
    </row>
    <row r="11" spans="1:13" x14ac:dyDescent="0.2">
      <c r="A11" s="16" t="s">
        <v>12</v>
      </c>
      <c r="B11" s="114" t="s">
        <v>209</v>
      </c>
      <c r="C11" s="115"/>
      <c r="D11" s="11"/>
      <c r="E11" s="16" t="s">
        <v>13</v>
      </c>
      <c r="F11" s="17">
        <v>800</v>
      </c>
      <c r="G11" s="135">
        <v>607</v>
      </c>
    </row>
    <row r="12" spans="1:13" x14ac:dyDescent="0.2">
      <c r="A12" s="16" t="s">
        <v>14</v>
      </c>
      <c r="B12" s="133" t="s">
        <v>169</v>
      </c>
      <c r="C12" s="115"/>
      <c r="D12" s="11"/>
      <c r="E12" s="16" t="s">
        <v>15</v>
      </c>
      <c r="F12" s="17">
        <v>0</v>
      </c>
      <c r="G12" s="135">
        <v>0</v>
      </c>
    </row>
    <row r="13" spans="1:13" x14ac:dyDescent="0.2">
      <c r="A13" s="16" t="s">
        <v>16</v>
      </c>
      <c r="B13" s="133" t="s">
        <v>169</v>
      </c>
      <c r="C13" s="115"/>
      <c r="D13" s="11"/>
      <c r="E13" s="16" t="s">
        <v>17</v>
      </c>
      <c r="F13" s="17"/>
      <c r="G13" s="135">
        <v>207.7</v>
      </c>
    </row>
    <row r="14" spans="1:13" x14ac:dyDescent="0.2">
      <c r="A14" s="16" t="s">
        <v>18</v>
      </c>
      <c r="B14" s="114" t="s">
        <v>196</v>
      </c>
      <c r="C14" s="115"/>
      <c r="D14" s="11"/>
      <c r="E14" s="16" t="s">
        <v>19</v>
      </c>
      <c r="F14" s="17"/>
      <c r="G14" s="135">
        <v>1.8</v>
      </c>
    </row>
    <row r="15" spans="1:13" x14ac:dyDescent="0.2">
      <c r="A15" s="16" t="s">
        <v>20</v>
      </c>
      <c r="B15" s="114" t="s">
        <v>196</v>
      </c>
      <c r="C15" s="115"/>
      <c r="D15" s="11"/>
      <c r="E15" s="12" t="s">
        <v>21</v>
      </c>
      <c r="F15" s="17"/>
      <c r="G15" s="134" t="s">
        <v>169</v>
      </c>
    </row>
    <row r="16" spans="1:13" ht="15.75" thickBot="1" x14ac:dyDescent="0.25">
      <c r="A16" s="20" t="s">
        <v>5</v>
      </c>
      <c r="B16" s="116"/>
      <c r="C16" s="117"/>
      <c r="D16" s="11"/>
      <c r="E16" s="21" t="s">
        <v>22</v>
      </c>
      <c r="F16" s="22"/>
      <c r="G16" s="136" t="s">
        <v>169</v>
      </c>
    </row>
    <row r="17" spans="1:7" ht="15.75" thickBot="1" x14ac:dyDescent="0.25">
      <c r="D17" s="11"/>
      <c r="E17" s="24"/>
      <c r="F17" s="25"/>
      <c r="G17" s="26"/>
    </row>
    <row r="18" spans="1:7" ht="15.75" thickBot="1" x14ac:dyDescent="0.25">
      <c r="A18" s="108" t="s">
        <v>23</v>
      </c>
      <c r="B18" s="109"/>
      <c r="C18" s="110"/>
      <c r="D18" s="11"/>
      <c r="E18" s="108" t="s">
        <v>24</v>
      </c>
      <c r="F18" s="109"/>
      <c r="G18" s="111"/>
    </row>
    <row r="19" spans="1:7" ht="15.75" thickBot="1" x14ac:dyDescent="0.25">
      <c r="A19" s="16" t="s">
        <v>25</v>
      </c>
      <c r="B19" s="112" t="s">
        <v>196</v>
      </c>
      <c r="C19" s="113"/>
      <c r="D19" s="11"/>
      <c r="E19" s="13" t="s">
        <v>5</v>
      </c>
      <c r="F19" s="14" t="s">
        <v>6</v>
      </c>
      <c r="G19" s="15" t="s">
        <v>7</v>
      </c>
    </row>
    <row r="20" spans="1:7" x14ac:dyDescent="0.2">
      <c r="A20" s="16" t="s">
        <v>26</v>
      </c>
      <c r="B20" s="114" t="s">
        <v>196</v>
      </c>
      <c r="C20" s="115"/>
      <c r="D20" s="11"/>
      <c r="E20" s="12" t="s">
        <v>27</v>
      </c>
      <c r="F20" s="17"/>
      <c r="G20" s="128" t="s">
        <v>210</v>
      </c>
    </row>
    <row r="21" spans="1:7" x14ac:dyDescent="0.2">
      <c r="A21" s="16" t="s">
        <v>28</v>
      </c>
      <c r="B21" s="114" t="s">
        <v>196</v>
      </c>
      <c r="C21" s="115"/>
      <c r="D21" s="11"/>
      <c r="E21" s="12" t="s">
        <v>29</v>
      </c>
      <c r="F21" s="17"/>
      <c r="G21" s="135" t="s">
        <v>211</v>
      </c>
    </row>
    <row r="22" spans="1:7" x14ac:dyDescent="0.2">
      <c r="A22" s="16" t="s">
        <v>30</v>
      </c>
      <c r="B22" s="114" t="s">
        <v>196</v>
      </c>
      <c r="C22" s="115"/>
      <c r="D22" s="11"/>
      <c r="E22" s="27" t="s">
        <v>31</v>
      </c>
      <c r="F22" s="17"/>
      <c r="G22" s="135" t="s">
        <v>212</v>
      </c>
    </row>
    <row r="23" spans="1:7" x14ac:dyDescent="0.2">
      <c r="A23" s="16" t="s">
        <v>32</v>
      </c>
      <c r="B23" s="114">
        <v>1</v>
      </c>
      <c r="C23" s="115"/>
      <c r="D23" s="11"/>
      <c r="E23" s="28" t="s">
        <v>33</v>
      </c>
      <c r="F23" s="17"/>
      <c r="G23" s="134" t="s">
        <v>169</v>
      </c>
    </row>
    <row r="24" spans="1:7" x14ac:dyDescent="0.2">
      <c r="A24" s="16" t="s">
        <v>34</v>
      </c>
      <c r="B24" s="114">
        <v>208</v>
      </c>
      <c r="C24" s="115"/>
      <c r="D24" s="11"/>
      <c r="E24" s="29" t="s">
        <v>35</v>
      </c>
      <c r="F24" s="17"/>
      <c r="G24" s="135" t="s">
        <v>185</v>
      </c>
    </row>
    <row r="25" spans="1:7" ht="15.75" thickBot="1" x14ac:dyDescent="0.25">
      <c r="A25" s="16" t="s">
        <v>36</v>
      </c>
      <c r="B25" s="114">
        <v>2</v>
      </c>
      <c r="C25" s="115"/>
      <c r="D25" s="11"/>
      <c r="E25" s="21" t="s">
        <v>37</v>
      </c>
      <c r="F25" s="22"/>
      <c r="G25" s="137" t="s">
        <v>213</v>
      </c>
    </row>
    <row r="26" spans="1:7" ht="15.75" thickBot="1" x14ac:dyDescent="0.25">
      <c r="A26" s="30" t="s">
        <v>38</v>
      </c>
      <c r="B26" s="118">
        <v>1</v>
      </c>
      <c r="C26" s="119"/>
      <c r="D26" s="11"/>
    </row>
    <row r="27" spans="1:7" ht="15.75" thickBot="1" x14ac:dyDescent="0.25">
      <c r="A27" s="31" t="s">
        <v>5</v>
      </c>
      <c r="B27" s="120"/>
      <c r="C27" s="120"/>
      <c r="D27" s="11"/>
      <c r="E27" s="11"/>
      <c r="F27" s="25"/>
      <c r="G27" s="26"/>
    </row>
    <row r="28" spans="1:7" ht="15.75" thickBot="1" x14ac:dyDescent="0.25">
      <c r="A28" s="108" t="s">
        <v>39</v>
      </c>
      <c r="B28" s="109"/>
      <c r="C28" s="110"/>
      <c r="D28" s="11"/>
      <c r="E28" s="24"/>
      <c r="F28" s="25"/>
      <c r="G28" s="26"/>
    </row>
    <row r="29" spans="1:7" x14ac:dyDescent="0.2">
      <c r="A29" s="32" t="s">
        <v>40</v>
      </c>
      <c r="B29" s="121" t="s">
        <v>197</v>
      </c>
      <c r="C29" s="122"/>
      <c r="D29" s="11"/>
      <c r="E29" s="11"/>
      <c r="F29" s="11"/>
      <c r="G29" s="11"/>
    </row>
    <row r="30" spans="1:7" x14ac:dyDescent="0.2">
      <c r="A30" s="33" t="s">
        <v>41</v>
      </c>
      <c r="B30" s="123" t="s">
        <v>197</v>
      </c>
      <c r="C30" s="124"/>
      <c r="D30" s="11"/>
      <c r="E30" s="11"/>
      <c r="F30" s="11"/>
      <c r="G30" s="11"/>
    </row>
    <row r="31" spans="1:7" x14ac:dyDescent="0.2">
      <c r="A31" s="34" t="s">
        <v>42</v>
      </c>
      <c r="B31" s="123" t="s">
        <v>197</v>
      </c>
      <c r="C31" s="124"/>
      <c r="D31" s="11"/>
      <c r="E31" s="11"/>
      <c r="F31" s="11"/>
      <c r="G31" s="11"/>
    </row>
    <row r="32" spans="1:7" ht="15.75" thickBot="1" x14ac:dyDescent="0.25">
      <c r="A32" s="35" t="s">
        <v>43</v>
      </c>
      <c r="B32" s="118" t="s">
        <v>197</v>
      </c>
      <c r="C32" s="119"/>
      <c r="D32" s="11"/>
      <c r="E32" s="11"/>
      <c r="F32" s="11"/>
      <c r="G32" s="11"/>
    </row>
    <row r="33" spans="1:7" x14ac:dyDescent="0.2">
      <c r="D33" s="11"/>
      <c r="E33" s="11"/>
      <c r="F33" s="11"/>
      <c r="G33" s="11"/>
    </row>
    <row r="34" spans="1:7" x14ac:dyDescent="0.2">
      <c r="A34" s="24" t="s">
        <v>5</v>
      </c>
      <c r="B34" s="25"/>
      <c r="C34" s="26"/>
      <c r="D34" s="11"/>
      <c r="E34" s="11"/>
      <c r="F34" s="11"/>
      <c r="G34" s="11"/>
    </row>
    <row r="35" spans="1:7" x14ac:dyDescent="0.2">
      <c r="A35" s="36"/>
      <c r="B35" s="37"/>
      <c r="C35" s="37"/>
      <c r="D35" s="11"/>
      <c r="E35" s="11"/>
      <c r="F35" s="11"/>
      <c r="G35" s="11"/>
    </row>
    <row r="36" spans="1:7" x14ac:dyDescent="0.2">
      <c r="A36" s="38"/>
      <c r="B36" s="37"/>
      <c r="C36" s="37"/>
      <c r="D36" s="11"/>
      <c r="E36" s="11"/>
      <c r="F36" s="11"/>
      <c r="G36" s="11"/>
    </row>
    <row r="37" spans="1:7" x14ac:dyDescent="0.2">
      <c r="A37" s="24" t="s">
        <v>5</v>
      </c>
      <c r="D37" s="11"/>
      <c r="E37" s="11"/>
      <c r="F37" s="11"/>
      <c r="G37" s="11"/>
    </row>
    <row r="38" spans="1:7" x14ac:dyDescent="0.2">
      <c r="A38" s="36"/>
      <c r="D38" s="37"/>
      <c r="E38" s="37"/>
      <c r="F38" s="37"/>
      <c r="G38" s="37"/>
    </row>
    <row r="39" spans="1:7" x14ac:dyDescent="0.2">
      <c r="A39" s="38"/>
      <c r="B39" s="37"/>
      <c r="C39" s="37"/>
      <c r="D39" s="37"/>
      <c r="E39" s="37"/>
      <c r="F39" s="37"/>
      <c r="G39" s="37"/>
    </row>
    <row r="40" spans="1:7" x14ac:dyDescent="0.2">
      <c r="A40" s="39"/>
    </row>
    <row r="41" spans="1:7" x14ac:dyDescent="0.2">
      <c r="A41" s="39"/>
    </row>
    <row r="42" spans="1:7" x14ac:dyDescent="0.2">
      <c r="A42" s="40"/>
    </row>
    <row r="43" spans="1:7" x14ac:dyDescent="0.2">
      <c r="A43" s="41"/>
    </row>
    <row r="44" spans="1:7" x14ac:dyDescent="0.2">
      <c r="A44" s="40"/>
    </row>
    <row r="45" spans="1:7" x14ac:dyDescent="0.2">
      <c r="A45" s="41"/>
    </row>
    <row r="46" spans="1:7" x14ac:dyDescent="0.2">
      <c r="A46" s="40"/>
    </row>
    <row r="47" spans="1:7" x14ac:dyDescent="0.2">
      <c r="A47" s="41"/>
    </row>
    <row r="48" spans="1:7" x14ac:dyDescent="0.2">
      <c r="A48" s="40"/>
    </row>
    <row r="49" spans="1:1" x14ac:dyDescent="0.2">
      <c r="A49" s="41"/>
    </row>
    <row r="50" spans="1:1" x14ac:dyDescent="0.2">
      <c r="A50" s="40"/>
    </row>
    <row r="51" spans="1:1" x14ac:dyDescent="0.2">
      <c r="A51" s="41"/>
    </row>
    <row r="52" spans="1:1" x14ac:dyDescent="0.2">
      <c r="A52" s="40"/>
    </row>
    <row r="53" spans="1:1" x14ac:dyDescent="0.2">
      <c r="A53" s="41"/>
    </row>
    <row r="54" spans="1:1" x14ac:dyDescent="0.2">
      <c r="A54" s="40"/>
    </row>
    <row r="55" spans="1:1" x14ac:dyDescent="0.2">
      <c r="A55" s="41"/>
    </row>
    <row r="56" spans="1:1" x14ac:dyDescent="0.2">
      <c r="A56" s="40"/>
    </row>
    <row r="57" spans="1:1" x14ac:dyDescent="0.2">
      <c r="A57" s="41"/>
    </row>
    <row r="58" spans="1:1" x14ac:dyDescent="0.2">
      <c r="A58" s="40"/>
    </row>
    <row r="59" spans="1:1" x14ac:dyDescent="0.2">
      <c r="A59" s="41"/>
    </row>
    <row r="60" spans="1:1" x14ac:dyDescent="0.2">
      <c r="A60" s="40"/>
    </row>
    <row r="61" spans="1:1" x14ac:dyDescent="0.2">
      <c r="A61" s="41"/>
    </row>
    <row r="62" spans="1:1" x14ac:dyDescent="0.2">
      <c r="A62" s="40"/>
    </row>
    <row r="63" spans="1:1" x14ac:dyDescent="0.2">
      <c r="A63" s="41"/>
    </row>
    <row r="64" spans="1:1" x14ac:dyDescent="0.2">
      <c r="A64" s="42"/>
    </row>
    <row r="65" spans="1:1" x14ac:dyDescent="0.2">
      <c r="A65" s="42"/>
    </row>
    <row r="66" spans="1:1" x14ac:dyDescent="0.2">
      <c r="A66" s="40"/>
    </row>
    <row r="67" spans="1:1" x14ac:dyDescent="0.2">
      <c r="A67" s="40"/>
    </row>
    <row r="68" spans="1:1" x14ac:dyDescent="0.2">
      <c r="A68" s="40"/>
    </row>
    <row r="69" spans="1:1" x14ac:dyDescent="0.2">
      <c r="A69" s="40"/>
    </row>
    <row r="70" spans="1:1" x14ac:dyDescent="0.2">
      <c r="A70" s="41"/>
    </row>
    <row r="71" spans="1:1" x14ac:dyDescent="0.2">
      <c r="A71" s="41"/>
    </row>
    <row r="72" spans="1:1" x14ac:dyDescent="0.2">
      <c r="A72" s="40"/>
    </row>
    <row r="73" spans="1:1" x14ac:dyDescent="0.2">
      <c r="A73" s="40"/>
    </row>
    <row r="74" spans="1:1" x14ac:dyDescent="0.2">
      <c r="A74" s="40"/>
    </row>
    <row r="75" spans="1:1" x14ac:dyDescent="0.2">
      <c r="A75" s="41"/>
    </row>
    <row r="76" spans="1:1" x14ac:dyDescent="0.2">
      <c r="A76" s="40"/>
    </row>
    <row r="77" spans="1:1" x14ac:dyDescent="0.2">
      <c r="A77" s="41"/>
    </row>
    <row r="78" spans="1:1" x14ac:dyDescent="0.2">
      <c r="A78" s="40"/>
    </row>
    <row r="79" spans="1:1" x14ac:dyDescent="0.2">
      <c r="A79" s="41"/>
    </row>
    <row r="80" spans="1:1" x14ac:dyDescent="0.2">
      <c r="A80" s="40"/>
    </row>
    <row r="81" spans="1:1" x14ac:dyDescent="0.2">
      <c r="A81" s="41"/>
    </row>
    <row r="82" spans="1:1" x14ac:dyDescent="0.2">
      <c r="A82" s="40"/>
    </row>
    <row r="83" spans="1:1" x14ac:dyDescent="0.2">
      <c r="A83" s="41"/>
    </row>
    <row r="84" spans="1:1" x14ac:dyDescent="0.2">
      <c r="A84" s="40"/>
    </row>
    <row r="85" spans="1:1" x14ac:dyDescent="0.2">
      <c r="A85" s="41"/>
    </row>
    <row r="86" spans="1:1" x14ac:dyDescent="0.2">
      <c r="A86" s="40"/>
    </row>
    <row r="87" spans="1:1" x14ac:dyDescent="0.2">
      <c r="A87" s="41"/>
    </row>
    <row r="88" spans="1:1" x14ac:dyDescent="0.2">
      <c r="A88" s="40"/>
    </row>
    <row r="89" spans="1:1" x14ac:dyDescent="0.2">
      <c r="A89" s="41"/>
    </row>
    <row r="90" spans="1:1" x14ac:dyDescent="0.2">
      <c r="A90" s="40"/>
    </row>
    <row r="91" spans="1:1" x14ac:dyDescent="0.2">
      <c r="A91" s="41"/>
    </row>
    <row r="92" spans="1:1" x14ac:dyDescent="0.2">
      <c r="A92" s="40"/>
    </row>
    <row r="93" spans="1:1" x14ac:dyDescent="0.2">
      <c r="A93" s="41"/>
    </row>
    <row r="94" spans="1:1" x14ac:dyDescent="0.2">
      <c r="A94" s="40"/>
    </row>
    <row r="95" spans="1:1" x14ac:dyDescent="0.2">
      <c r="A95" s="41"/>
    </row>
    <row r="96" spans="1:1" x14ac:dyDescent="0.2">
      <c r="A96" s="40"/>
    </row>
    <row r="97" spans="1:1" x14ac:dyDescent="0.2">
      <c r="A97" s="41"/>
    </row>
    <row r="98" spans="1:1" x14ac:dyDescent="0.2">
      <c r="A98" s="40"/>
    </row>
    <row r="99" spans="1:1" x14ac:dyDescent="0.2">
      <c r="A99" s="41"/>
    </row>
    <row r="100" spans="1:1" x14ac:dyDescent="0.2">
      <c r="A100" s="40"/>
    </row>
    <row r="101" spans="1:1" x14ac:dyDescent="0.2">
      <c r="A101" s="41"/>
    </row>
    <row r="102" spans="1:1" x14ac:dyDescent="0.2">
      <c r="A102" s="40"/>
    </row>
    <row r="103" spans="1:1" x14ac:dyDescent="0.2">
      <c r="A103" s="41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ageMargins left="1.25" right="1.25" top="1" bottom="0.74583333333333302" header="0.25" footer="0.25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E5298-3E8F-4DEB-AF4B-81B3891D40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F9C57-53B1-49E7-BACA-07AFE15BCEF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RTU-1</vt:lpstr>
      <vt:lpstr>RTU-1 VAV's</vt:lpstr>
      <vt:lpstr>RTU-1 GRD's</vt:lpstr>
      <vt:lpstr>RTU-2</vt:lpstr>
      <vt:lpstr>RTU-2 GRD's</vt:lpstr>
      <vt:lpstr>RTU-5</vt:lpstr>
      <vt:lpstr>RTU-5 VAV's</vt:lpstr>
      <vt:lpstr>RTU-5 GRD's</vt:lpstr>
      <vt:lpstr>RTU-6</vt:lpstr>
      <vt:lpstr>RTU-6 GRD's</vt:lpstr>
      <vt:lpstr>RTU-7</vt:lpstr>
      <vt:lpstr>RTU-7 GRD's</vt:lpstr>
      <vt:lpstr>RTU-1 GRD's!Print_Area</vt:lpstr>
      <vt:lpstr>RTU-1 VAV's!Print_Area</vt:lpstr>
      <vt:lpstr>RTU-2 GRD's!Print_Area</vt:lpstr>
      <vt:lpstr>RTU-5 GRD's!Print_Area</vt:lpstr>
      <vt:lpstr>RTU-5 VAV's!Print_Area</vt:lpstr>
      <vt:lpstr>RTU-6 GRD's!Print_Area</vt:lpstr>
      <vt:lpstr>RTU-7 GRD's!Print_Area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cp:lastPrinted>2023-05-03T14:25:32Z</cp:lastPrinted>
  <dcterms:created xsi:type="dcterms:W3CDTF">2023-05-03T12:24:13Z</dcterms:created>
  <dcterms:modified xsi:type="dcterms:W3CDTF">2023-05-03T14:25:42Z</dcterms:modified>
</cp:coreProperties>
</file>