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2F98DC02-B58E-4868-8BD9-17524D164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<sst xmlns="http://schemas.openxmlformats.org/spreadsheetml/2006/main" count="89" uniqueCount="57">
  <si>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</si>
  <si>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</si>
  <si>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</si>
  <si>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</si>
  <si>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</si>
  <si>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</si>
  <si>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</si>
  <si>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</si>
  <si>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</si>
  <si>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</si>
  <si>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</si>
  <si>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</si>
  <si>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</si>
  <si>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</si>
  <si>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</si>
  <si>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</si>
  <si>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</si>
  <si>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</si>
  <si>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</si>
  <si>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</si>
  <si>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</si>
  <si>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</si>
  <si>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</si>
  <si>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</si>
  <si>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</si>
  <si>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</si>
  <si>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</si>
  <si>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</si>
  <si>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</si>
  <si>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</si>
  <si>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</si>
  <si>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</si>
  <si>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</si>
  <si>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</si>
  <si>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</si>
  <si>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</si>
  <si>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</si>
  <si>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</si>
  <si>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</si>
  <si>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</si>
  <si>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</si>
  <si>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</si>
  <si>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</si>
  <si>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DINING 2</t>
  </si>
  <si>
    <t>DINING 3</t>
  </si>
  <si>
    <t>KITCHEN</t>
  </si>
  <si>
    <t>EF-7</t>
  </si>
  <si>
    <t>EF-8</t>
  </si>
  <si>
    <t>KEF-1</t>
  </si>
  <si>
    <t>KEF-2</t>
  </si>
  <si>
    <t>KEF-3</t>
  </si>
  <si>
    <t>KEF-4</t>
  </si>
  <si>
    <t>KEF-5</t>
  </si>
  <si>
    <t>KEF-6</t>
  </si>
  <si>
    <t>MUA</t>
  </si>
  <si>
    <t>HOOD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</si>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</sst>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7" zoomScale="80" zoomScaleNormal="55" zoomScaleSheetLayoutView="80" workbookViewId="0">
      <selection activeCell="O19" sqref="O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 t="s">
        <v>42</v>
      </c>
      <c r="C6" s="23">
        <v>9000</v>
      </c>
      <c r="D6" s="24"/>
      <c r="E6" s="23">
        <f t="shared" ref="E6:F7" si="0">C6-G6</f>
        <v>7800</v>
      </c>
      <c r="F6" s="24">
        <f t="shared" si="0"/>
        <v>0</v>
      </c>
      <c r="G6" s="25">
        <v>1200</v>
      </c>
      <c r="H6" s="26"/>
      <c r="I6" s="27">
        <f>G6/C6</f>
        <v>0.13333333333333333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14</v>
      </c>
      <c r="B7" s="78" t="s">
        <v>43</v>
      </c>
      <c r="C7" s="35">
        <v>9000</v>
      </c>
      <c r="D7" s="36"/>
      <c r="E7" s="35">
        <f t="shared" si="0"/>
        <v>7800</v>
      </c>
      <c r="F7" s="36">
        <f t="shared" si="0"/>
        <v>0</v>
      </c>
      <c r="G7" s="37">
        <v>1200</v>
      </c>
      <c r="H7" s="38"/>
      <c r="I7" s="39">
        <f t="shared" ref="I7:J7" si="1">G7/C7</f>
        <v>0.13333333333333333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15</v>
      </c>
      <c r="B8" s="78" t="s">
        <v>44</v>
      </c>
      <c r="C8" s="35">
        <v>9000</v>
      </c>
      <c r="D8" s="36"/>
      <c r="E8" s="35">
        <f t="shared" ref="E8:E9" si="2">C8-G8</f>
        <v>7800</v>
      </c>
      <c r="F8" s="36">
        <f t="shared" ref="F8:F9" si="3">D8-H8</f>
        <v>0</v>
      </c>
      <c r="G8" s="37">
        <v>1200</v>
      </c>
      <c r="H8" s="38"/>
      <c r="I8" s="39">
        <f t="shared" ref="I8:I9" si="4">G8/C8</f>
        <v>0.13333333333333333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16</v>
      </c>
      <c r="B9" s="78" t="s">
        <v>45</v>
      </c>
      <c r="C9" s="35">
        <v>10000</v>
      </c>
      <c r="D9" s="36"/>
      <c r="E9" s="35">
        <f t="shared" si="2"/>
        <v>8800</v>
      </c>
      <c r="F9" s="36">
        <f t="shared" si="3"/>
        <v>0</v>
      </c>
      <c r="G9" s="37">
        <v>1200</v>
      </c>
      <c r="H9" s="38"/>
      <c r="I9" s="39">
        <f t="shared" si="4"/>
        <v>0.12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80" t="s">
        <v>17</v>
      </c>
      <c r="B10" s="78" t="s">
        <v>54</v>
      </c>
      <c r="C10" s="47"/>
      <c r="D10" s="48"/>
      <c r="E10" s="47" t="s">
        <v>18</v>
      </c>
      <c r="F10" s="48"/>
      <c r="G10" s="41"/>
      <c r="H10" s="42"/>
      <c r="I10" s="49"/>
      <c r="J10" s="42"/>
      <c r="K10" s="37">
        <v>13650</v>
      </c>
      <c r="L10" s="38"/>
      <c r="M10" s="43"/>
      <c r="N10" s="44"/>
      <c r="O10" s="45"/>
      <c r="P10" s="46"/>
      <c r="Q10" s="55"/>
      <c r="R10" s="73"/>
    </row>
    <row r="11" spans="1:18" ht="20.100000000000001" customHeight="1" x14ac:dyDescent="0.25">
      <c r="A11" s="80" t="s">
        <v>48</v>
      </c>
      <c r="B11" s="78" t="s">
        <v>55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2575</v>
      </c>
      <c r="N11" s="51"/>
      <c r="O11" s="45"/>
      <c r="P11" s="46"/>
      <c r="Q11" s="68"/>
      <c r="R11" s="73"/>
    </row>
    <row r="12" spans="1:18" ht="20.100000000000001" customHeight="1" x14ac:dyDescent="0.25">
      <c r="A12" s="80" t="s">
        <v>49</v>
      </c>
      <c r="B12" s="78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3540</v>
      </c>
      <c r="N12" s="51"/>
      <c r="O12" s="45"/>
      <c r="P12" s="46"/>
      <c r="Q12" s="68"/>
      <c r="R12" s="73"/>
    </row>
    <row r="13" spans="1:18" ht="20.100000000000001" customHeight="1" x14ac:dyDescent="0.25">
      <c r="A13" s="80" t="s">
        <v>50</v>
      </c>
      <c r="B13" s="78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1900</v>
      </c>
      <c r="N13" s="51"/>
      <c r="O13" s="45"/>
      <c r="P13" s="46"/>
      <c r="Q13" s="68"/>
      <c r="R13" s="73"/>
    </row>
    <row r="14" spans="1:18" ht="20.100000000000001" customHeight="1" x14ac:dyDescent="0.25">
      <c r="A14" s="80" t="s">
        <v>51</v>
      </c>
      <c r="B14" s="78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2885</v>
      </c>
      <c r="N14" s="51"/>
      <c r="O14" s="45"/>
      <c r="P14" s="46"/>
      <c r="Q14" s="68"/>
      <c r="R14" s="73"/>
    </row>
    <row r="15" spans="1:18" ht="20.100000000000001" customHeight="1" x14ac:dyDescent="0.25">
      <c r="A15" s="80" t="s">
        <v>52</v>
      </c>
      <c r="B15" s="78" t="s">
        <v>55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4325</v>
      </c>
      <c r="N15" s="51"/>
      <c r="O15" s="45"/>
      <c r="P15" s="46"/>
      <c r="Q15" s="68"/>
      <c r="R15" s="73"/>
    </row>
    <row r="16" spans="1:18" ht="20.100000000000001" customHeight="1" x14ac:dyDescent="0.25">
      <c r="A16" s="80" t="s">
        <v>53</v>
      </c>
      <c r="B16" s="78" t="s">
        <v>55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1575</v>
      </c>
      <c r="N16" s="51"/>
      <c r="O16" s="45"/>
      <c r="P16" s="46"/>
      <c r="Q16" s="68"/>
      <c r="R16" s="73"/>
    </row>
    <row r="17" spans="1:21" ht="20.100000000000001" customHeight="1" x14ac:dyDescent="0.25">
      <c r="A17" s="80" t="s">
        <v>46</v>
      </c>
      <c r="B17" s="78" t="s">
        <v>56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1000</v>
      </c>
      <c r="P17" s="54"/>
      <c r="Q17" s="68"/>
      <c r="R17" s="73"/>
    </row>
    <row r="18" spans="1:21" ht="20.100000000000001" customHeight="1" thickBot="1" x14ac:dyDescent="0.3">
      <c r="A18" s="90" t="s">
        <v>47</v>
      </c>
      <c r="B18" s="91" t="s">
        <v>56</v>
      </c>
      <c r="C18" s="92"/>
      <c r="D18" s="93"/>
      <c r="E18" s="94"/>
      <c r="F18" s="93"/>
      <c r="G18" s="95"/>
      <c r="H18" s="57"/>
      <c r="I18" s="56"/>
      <c r="J18" s="57"/>
      <c r="K18" s="95"/>
      <c r="L18" s="57"/>
      <c r="M18" s="96"/>
      <c r="N18" s="97"/>
      <c r="O18" s="58">
        <v>200</v>
      </c>
      <c r="P18" s="59"/>
      <c r="Q18" s="68"/>
      <c r="R18" s="73"/>
    </row>
    <row r="19" spans="1:21" ht="20.100000000000001" customHeight="1" thickBot="1" x14ac:dyDescent="0.3">
      <c r="A19" s="117" t="s">
        <v>19</v>
      </c>
      <c r="B19" s="118"/>
      <c r="C19" s="81">
        <f>SUM(C6:C18)</f>
        <v>37000</v>
      </c>
      <c r="D19" s="82">
        <f>SUM(D6:D18)</f>
        <v>0</v>
      </c>
      <c r="E19" s="81">
        <f>SUM(E6:E18)</f>
        <v>32200</v>
      </c>
      <c r="F19" s="82">
        <f>SUM(F6:F18)</f>
        <v>0</v>
      </c>
      <c r="G19" s="83">
        <f>SUM(G6:G18)</f>
        <v>4800</v>
      </c>
      <c r="H19" s="84">
        <f>SUM(H6:H18)</f>
        <v>0</v>
      </c>
      <c r="I19" s="85"/>
      <c r="J19" s="86"/>
      <c r="K19" s="83">
        <f>SUM(K6:K18)</f>
        <v>13650</v>
      </c>
      <c r="L19" s="84">
        <f>SUM(L6:L18)</f>
        <v>0</v>
      </c>
      <c r="M19" s="116">
        <f>SUM(M6:M18)</f>
        <v>16800</v>
      </c>
      <c r="N19" s="87">
        <f>SUM(N6:N18)</f>
        <v>0</v>
      </c>
      <c r="O19" s="88">
        <f>SUM(O6:O18)</f>
        <v>1200</v>
      </c>
      <c r="P19" s="89">
        <f>SUM(P6:P18)</f>
        <v>0</v>
      </c>
      <c r="Q19" s="55"/>
      <c r="R19" s="73"/>
    </row>
    <row r="20" spans="1:21" ht="20.100000000000001" customHeight="1" thickBot="1" x14ac:dyDescent="0.3">
      <c r="A20" s="70"/>
      <c r="B20" s="60"/>
      <c r="C20" s="60"/>
      <c r="D20" s="60"/>
      <c r="E20" s="60"/>
      <c r="F20" s="71"/>
      <c r="G20" s="71"/>
      <c r="H20" s="76"/>
      <c r="I20" s="76"/>
      <c r="J20" s="71"/>
      <c r="K20" s="71"/>
      <c r="L20" s="72"/>
      <c r="M20" s="72"/>
      <c r="N20" s="72"/>
      <c r="O20" s="72"/>
      <c r="P20" s="55"/>
      <c r="Q20" s="73"/>
    </row>
    <row r="21" spans="1:21" ht="20.100000000000001" customHeight="1" thickBot="1" x14ac:dyDescent="0.3">
      <c r="A21" s="111" t="s">
        <v>20</v>
      </c>
      <c r="B21" s="98"/>
      <c r="C21" s="98"/>
      <c r="D21" s="98"/>
      <c r="F21" s="210" t="s">
        <v>21</v>
      </c>
      <c r="G21" s="211"/>
      <c r="H21" s="184" t="s">
        <v>22</v>
      </c>
      <c r="I21" s="185"/>
      <c r="J21" s="186"/>
      <c r="L21" s="110" t="s">
        <v>23</v>
      </c>
      <c r="M21" s="99"/>
      <c r="N21" s="99"/>
      <c r="O21" s="99"/>
      <c r="P21" s="99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3">
      <c r="A22" s="202" t="s">
        <v>19</v>
      </c>
      <c r="B22" s="203"/>
      <c r="C22" s="101" t="s">
        <v>11</v>
      </c>
      <c r="D22" s="102" t="s">
        <v>12</v>
      </c>
      <c r="F22" s="212"/>
      <c r="G22" s="213"/>
      <c r="H22" s="187"/>
      <c r="I22" s="188"/>
      <c r="J22" s="189"/>
      <c r="L22" s="181" t="s">
        <v>24</v>
      </c>
      <c r="M22" s="181"/>
      <c r="N22" s="181"/>
      <c r="O22" s="181"/>
      <c r="P22" s="113">
        <f>IF(R21=TRUE, 1, 0)</f>
        <v>1</v>
      </c>
    </row>
    <row r="23" spans="1:21" ht="18.75" customHeight="1" x14ac:dyDescent="0.25">
      <c r="A23" s="204" t="s">
        <v>25</v>
      </c>
      <c r="B23" s="205"/>
      <c r="C23" s="103">
        <f>G19+K19</f>
        <v>18450</v>
      </c>
      <c r="D23" s="104">
        <f>H19+L19</f>
        <v>0</v>
      </c>
      <c r="F23" s="133" t="s">
        <v>26</v>
      </c>
      <c r="G23" s="134"/>
      <c r="H23" s="193"/>
      <c r="I23" s="194"/>
      <c r="J23" s="195"/>
      <c r="L23" s="182"/>
      <c r="M23" s="182"/>
      <c r="N23" s="182"/>
      <c r="O23" s="182"/>
      <c r="P23" s="115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3">
      <c r="A24" s="206" t="s">
        <v>27</v>
      </c>
      <c r="B24" s="207"/>
      <c r="C24" s="107">
        <f>M19+O19</f>
        <v>18000</v>
      </c>
      <c r="D24" s="108">
        <f>N19+P19</f>
        <v>0</v>
      </c>
      <c r="F24" s="135" t="s">
        <v>28</v>
      </c>
      <c r="G24" s="136"/>
      <c r="H24" s="196"/>
      <c r="I24" s="197"/>
      <c r="J24" s="198"/>
      <c r="L24" s="183" t="s">
        <v>29</v>
      </c>
      <c r="M24" s="183"/>
      <c r="N24" s="183"/>
      <c r="O24" s="183"/>
      <c r="P24" s="114" t="e">
        <f>IF(R23=TRUE, 1, 0)</f>
        <v>#DIV/0!</v>
      </c>
    </row>
    <row r="25" spans="1:21" ht="18.75" customHeight="1" thickBot="1" x14ac:dyDescent="0.35">
      <c r="A25" s="208" t="s">
        <v>30</v>
      </c>
      <c r="B25" s="209"/>
      <c r="C25" s="105">
        <f>C23-C24</f>
        <v>450</v>
      </c>
      <c r="D25" s="106">
        <f>D23-D24</f>
        <v>0</v>
      </c>
      <c r="F25" s="214" t="s">
        <v>31</v>
      </c>
      <c r="G25" s="215"/>
      <c r="H25" s="199"/>
      <c r="I25" s="200"/>
      <c r="J25" s="201"/>
      <c r="L25" s="182"/>
      <c r="M25" s="182"/>
      <c r="N25" s="182"/>
      <c r="O25" s="182"/>
      <c r="P25" s="115"/>
      <c r="R25" s="1" t="e">
        <f>AND(H26&gt;=-0.02, H26&lt;=0.02)</f>
        <v>#DIV/0!</v>
      </c>
    </row>
    <row r="26" spans="1:21" ht="16.5" customHeight="1" thickBot="1" x14ac:dyDescent="0.3">
      <c r="F26" s="149" t="s">
        <v>32</v>
      </c>
      <c r="G26" s="150"/>
      <c r="H26" s="190" t="e">
        <f>AVERAGE(H23:J25)</f>
        <v>#DIV/0!</v>
      </c>
      <c r="I26" s="191"/>
      <c r="J26" s="192"/>
      <c r="L26" s="179" t="s">
        <v>33</v>
      </c>
      <c r="M26" s="179"/>
      <c r="N26" s="179"/>
      <c r="O26" s="179"/>
      <c r="P26" s="109" t="e">
        <f>IF(R25=TRUE, 1, 0)</f>
        <v>#DIV/0!</v>
      </c>
    </row>
    <row r="27" spans="1:21" ht="13.6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79"/>
      <c r="M27" s="179"/>
      <c r="N27" s="179"/>
      <c r="O27" s="179"/>
      <c r="P27" s="112"/>
    </row>
    <row r="28" spans="1:21" ht="13.6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62"/>
      <c r="M28" s="62"/>
      <c r="N28" s="63"/>
      <c r="O28" s="63"/>
      <c r="P28" s="7"/>
      <c r="Q28" s="7"/>
    </row>
    <row r="29" spans="1:21" ht="13.5" customHeight="1" thickBot="1" x14ac:dyDescent="0.3">
      <c r="A29" s="3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74"/>
    </row>
    <row r="31" spans="1:21" ht="20.100000000000001" customHeight="1" x14ac:dyDescent="0.25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74"/>
    </row>
    <row r="32" spans="1:21" ht="20.100000000000001" customHeight="1" thickBot="1" x14ac:dyDescent="0.3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46" t="s">
        <v>35</v>
      </c>
      <c r="B35" s="147"/>
      <c r="C35" s="147"/>
      <c r="D35" s="147"/>
      <c r="E35" s="147"/>
      <c r="F35" s="148"/>
      <c r="G35" s="60"/>
      <c r="H35" s="60"/>
      <c r="I35" s="60"/>
      <c r="J35" s="60"/>
      <c r="K35" s="60"/>
      <c r="L35" s="60"/>
      <c r="M35" s="60"/>
      <c r="N35" s="60"/>
      <c r="O35" s="60"/>
      <c r="P35" s="55"/>
      <c r="Q35" s="61"/>
    </row>
    <row r="36" spans="1:17" ht="19.2" customHeight="1" thickBot="1" x14ac:dyDescent="0.3">
      <c r="A36" s="5" t="s">
        <v>9</v>
      </c>
      <c r="B36" s="172" t="s">
        <v>36</v>
      </c>
      <c r="C36" s="173"/>
      <c r="D36" s="127" t="s">
        <v>37</v>
      </c>
      <c r="E36" s="129"/>
      <c r="F36" s="129"/>
      <c r="G36" s="128"/>
      <c r="H36" s="127" t="s">
        <v>38</v>
      </c>
      <c r="I36" s="128"/>
      <c r="J36" s="129" t="s">
        <v>39</v>
      </c>
      <c r="K36" s="129"/>
      <c r="L36" s="130" t="s">
        <v>6</v>
      </c>
      <c r="M36" s="130"/>
      <c r="N36" s="123" t="s">
        <v>7</v>
      </c>
      <c r="O36" s="124"/>
      <c r="P36" s="65" t="s">
        <v>40</v>
      </c>
    </row>
    <row r="37" spans="1:17" ht="18.75" customHeight="1" thickBot="1" x14ac:dyDescent="0.3">
      <c r="A37" s="66" t="s">
        <v>41</v>
      </c>
      <c r="B37" s="170"/>
      <c r="C37" s="171"/>
      <c r="D37" s="162"/>
      <c r="E37" s="176"/>
      <c r="F37" s="176"/>
      <c r="G37" s="163"/>
      <c r="H37" s="162"/>
      <c r="I37" s="163"/>
      <c r="J37" s="164"/>
      <c r="K37" s="165"/>
      <c r="L37" s="121"/>
      <c r="M37" s="122"/>
      <c r="N37" s="125"/>
      <c r="O37" s="126"/>
      <c r="P37" s="64">
        <f t="shared" ref="P37:P45" si="6">L37-N37</f>
        <v>0</v>
      </c>
    </row>
    <row r="38" spans="1:17" ht="18.75" customHeight="1" thickBot="1" x14ac:dyDescent="0.3">
      <c r="A38" s="67" t="s">
        <v>41</v>
      </c>
      <c r="B38" s="169"/>
      <c r="C38" s="169"/>
      <c r="D38" s="131"/>
      <c r="E38" s="168"/>
      <c r="F38" s="168"/>
      <c r="G38" s="132"/>
      <c r="H38" s="131"/>
      <c r="I38" s="132"/>
      <c r="J38" s="119"/>
      <c r="K38" s="120"/>
      <c r="L38" s="121"/>
      <c r="M38" s="122"/>
      <c r="N38" s="125"/>
      <c r="O38" s="126"/>
      <c r="P38" s="64">
        <f t="shared" si="6"/>
        <v>0</v>
      </c>
    </row>
    <row r="39" spans="1:17" ht="19.2" customHeight="1" thickBot="1" x14ac:dyDescent="0.3">
      <c r="A39" s="67" t="s">
        <v>41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61"/>
      <c r="L39" s="166"/>
      <c r="M39" s="167"/>
      <c r="N39" s="177"/>
      <c r="O39" s="178"/>
      <c r="P39" s="64">
        <f t="shared" si="6"/>
        <v>0</v>
      </c>
    </row>
    <row r="40" spans="1:17" ht="19.5" customHeight="1" thickBot="1" x14ac:dyDescent="0.3">
      <c r="A40" s="66" t="s">
        <v>41</v>
      </c>
      <c r="B40" s="216"/>
      <c r="C40" s="217"/>
      <c r="D40" s="174"/>
      <c r="E40" s="218"/>
      <c r="F40" s="218"/>
      <c r="G40" s="175"/>
      <c r="H40" s="174"/>
      <c r="I40" s="175"/>
      <c r="J40" s="174"/>
      <c r="K40" s="175"/>
      <c r="L40" s="166"/>
      <c r="M40" s="167"/>
      <c r="N40" s="177"/>
      <c r="O40" s="178"/>
      <c r="P40" s="64">
        <f t="shared" si="6"/>
        <v>0</v>
      </c>
    </row>
    <row r="41" spans="1:17" ht="19.5" customHeight="1" thickBot="1" x14ac:dyDescent="0.3">
      <c r="A41" s="67" t="s">
        <v>41</v>
      </c>
      <c r="B41" s="174"/>
      <c r="C41" s="175"/>
      <c r="D41" s="131"/>
      <c r="E41" s="168"/>
      <c r="F41" s="168"/>
      <c r="G41" s="132"/>
      <c r="H41" s="131"/>
      <c r="I41" s="132"/>
      <c r="J41" s="131"/>
      <c r="K41" s="132"/>
      <c r="L41" s="166"/>
      <c r="M41" s="167"/>
      <c r="N41" s="177"/>
      <c r="O41" s="178"/>
      <c r="P41" s="64">
        <f t="shared" si="6"/>
        <v>0</v>
      </c>
    </row>
    <row r="42" spans="1:17" ht="19.5" customHeight="1" thickBot="1" x14ac:dyDescent="0.3">
      <c r="A42" s="67" t="s">
        <v>41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32"/>
      <c r="L42" s="166"/>
      <c r="M42" s="167"/>
      <c r="N42" s="177"/>
      <c r="O42" s="178"/>
      <c r="P42" s="64">
        <f t="shared" si="6"/>
        <v>0</v>
      </c>
    </row>
    <row r="43" spans="1:17" ht="19.5" customHeight="1" thickBot="1" x14ac:dyDescent="0.3">
      <c r="A43" s="66" t="s">
        <v>41</v>
      </c>
      <c r="B43" s="216"/>
      <c r="C43" s="217"/>
      <c r="D43" s="174"/>
      <c r="E43" s="218"/>
      <c r="F43" s="218"/>
      <c r="G43" s="175"/>
      <c r="H43" s="174"/>
      <c r="I43" s="175"/>
      <c r="J43" s="174"/>
      <c r="K43" s="175"/>
      <c r="L43" s="166"/>
      <c r="M43" s="167"/>
      <c r="N43" s="177"/>
      <c r="O43" s="178"/>
      <c r="P43" s="64">
        <f t="shared" si="6"/>
        <v>0</v>
      </c>
    </row>
    <row r="44" spans="1:17" ht="19.5" customHeight="1" thickBot="1" x14ac:dyDescent="0.3">
      <c r="A44" s="67" t="s">
        <v>41</v>
      </c>
      <c r="B44" s="174"/>
      <c r="C44" s="175"/>
      <c r="D44" s="131"/>
      <c r="E44" s="168"/>
      <c r="F44" s="168"/>
      <c r="G44" s="132"/>
      <c r="H44" s="131"/>
      <c r="I44" s="132"/>
      <c r="J44" s="131"/>
      <c r="K44" s="132"/>
      <c r="L44" s="166"/>
      <c r="M44" s="167"/>
      <c r="N44" s="177"/>
      <c r="O44" s="178"/>
      <c r="P44" s="64">
        <f t="shared" si="6"/>
        <v>0</v>
      </c>
    </row>
    <row r="45" spans="1:17" ht="18.75" customHeight="1" x14ac:dyDescent="0.25">
      <c r="A45" s="67" t="s">
        <v>41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32"/>
      <c r="L45" s="166"/>
      <c r="M45" s="167"/>
      <c r="N45" s="177"/>
      <c r="O45" s="178"/>
      <c r="P45" s="64">
        <f t="shared" si="6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I4:J4"/>
    <mergeCell ref="C4:D4"/>
    <mergeCell ref="O4:P4"/>
    <mergeCell ref="K4:L4"/>
    <mergeCell ref="G4:H4"/>
    <mergeCell ref="E4:F4"/>
    <mergeCell ref="M4:N4"/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</mergeCells>
  <phoneticPr fontId="19" type="noConversion"/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2024-09-06T21:53:23Z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