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741r\"/>
    </mc:Choice>
  </mc:AlternateContent>
  <xr:revisionPtr revIDLastSave="0" documentId="13_ncr:1_{337AF060-6321-4087-81AA-F979379B16B0}" xr6:coauthVersionLast="47" xr6:coauthVersionMax="47" xr10:uidLastSave="{00000000-0000-0000-0000-000000000000}"/>
  <bookViews>
    <workbookView xWindow="3975" yWindow="1972" windowWidth="16800" windowHeight="9848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<sst xmlns="http://schemas.openxmlformats.org/spreadsheetml/2006/main" count="64" uniqueCount="46">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</sst>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19" zoomScale="169" zoomScaleNormal="55" zoomScaleSheetLayoutView="169" workbookViewId="0">
      <selection activeCell="J30" sqref="J3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8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28</v>
      </c>
      <c r="J4" s="155"/>
      <c r="K4" s="160" t="s">
        <v>3</v>
      </c>
      <c r="L4" s="161"/>
      <c r="M4" s="158" t="s">
        <v>4</v>
      </c>
      <c r="N4" s="159"/>
      <c r="O4" s="158" t="s">
        <v>39</v>
      </c>
      <c r="P4" s="159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4">
      <c r="A6" s="74" t="s">
        <v>26</v>
      </c>
      <c r="B6" s="72" t="s">
        <v>40</v>
      </c>
      <c r="C6" s="23">
        <v>3500</v>
      </c>
      <c r="D6" s="24"/>
      <c r="E6" s="23">
        <f t="shared" ref="E6:F7" si="0">C6-G6</f>
        <v>2560</v>
      </c>
      <c r="F6" s="24">
        <f t="shared" si="0"/>
        <v>0</v>
      </c>
      <c r="G6" s="36">
        <v>940</v>
      </c>
      <c r="H6" s="25"/>
      <c r="I6" s="26">
        <f>G6/C6</f>
        <v>0.26857142857142857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5" t="s">
        <v>27</v>
      </c>
      <c r="B7" s="73" t="s">
        <v>41</v>
      </c>
      <c r="C7" s="23">
        <v>3200</v>
      </c>
      <c r="D7" s="35"/>
      <c r="E7" s="34">
        <f t="shared" si="0"/>
        <v>2020</v>
      </c>
      <c r="F7" s="35">
        <f t="shared" si="0"/>
        <v>0</v>
      </c>
      <c r="G7" s="36">
        <v>1180</v>
      </c>
      <c r="H7" s="37"/>
      <c r="I7" s="38">
        <f t="shared" ref="I7:J7" si="1">G7/C7</f>
        <v>0.36875000000000002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1870</v>
      </c>
      <c r="N8" s="50"/>
      <c r="O8" s="44"/>
      <c r="P8" s="45"/>
      <c r="Q8" s="63"/>
      <c r="R8" s="68"/>
    </row>
    <row r="9" spans="1:21" ht="20.100000000000001" customHeight="1" thickBot="1" x14ac:dyDescent="0.4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4">
      <c r="A10" s="112" t="s">
        <v>29</v>
      </c>
      <c r="B10" s="113"/>
      <c r="C10" s="76">
        <f t="shared" ref="C10:H10" si="2">SUM(C6:C9)</f>
        <v>6700</v>
      </c>
      <c r="D10" s="77">
        <f t="shared" si="2"/>
        <v>0</v>
      </c>
      <c r="E10" s="76">
        <f t="shared" si="2"/>
        <v>4580</v>
      </c>
      <c r="F10" s="77">
        <f t="shared" si="2"/>
        <v>0</v>
      </c>
      <c r="G10" s="78">
        <f t="shared" si="2"/>
        <v>2120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1870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4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45">
      <c r="A12" s="106" t="s">
        <v>30</v>
      </c>
      <c r="B12" s="93"/>
      <c r="C12" s="93"/>
      <c r="D12" s="93"/>
      <c r="F12" s="150" t="s">
        <v>12</v>
      </c>
      <c r="G12" s="151"/>
      <c r="H12" s="172" t="s">
        <v>33</v>
      </c>
      <c r="I12" s="173"/>
      <c r="J12" s="174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90" t="s">
        <v>29</v>
      </c>
      <c r="B13" s="191"/>
      <c r="C13" s="96" t="s">
        <v>7</v>
      </c>
      <c r="D13" s="97" t="s">
        <v>8</v>
      </c>
      <c r="F13" s="152"/>
      <c r="G13" s="153"/>
      <c r="H13" s="175"/>
      <c r="I13" s="176"/>
      <c r="J13" s="177"/>
      <c r="L13" s="169" t="s">
        <v>38</v>
      </c>
      <c r="M13" s="169"/>
      <c r="N13" s="169"/>
      <c r="O13" s="169"/>
      <c r="P13" s="108">
        <f>IF(R12=TRUE, 1, 0)</f>
        <v>1</v>
      </c>
    </row>
    <row r="14" spans="1:21" ht="18.75" customHeight="1" x14ac:dyDescent="0.4">
      <c r="A14" s="192" t="s">
        <v>32</v>
      </c>
      <c r="B14" s="193"/>
      <c r="C14" s="98">
        <f>G10+K10</f>
        <v>2120</v>
      </c>
      <c r="D14" s="99">
        <f>H10+L10</f>
        <v>0</v>
      </c>
      <c r="F14" s="122" t="s">
        <v>13</v>
      </c>
      <c r="G14" s="123"/>
      <c r="H14" s="181"/>
      <c r="I14" s="182"/>
      <c r="J14" s="183"/>
      <c r="L14" s="170"/>
      <c r="M14" s="170"/>
      <c r="N14" s="170"/>
      <c r="O14" s="170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94" t="s">
        <v>31</v>
      </c>
      <c r="B15" s="195"/>
      <c r="C15" s="102">
        <f>M10+O10</f>
        <v>2020</v>
      </c>
      <c r="D15" s="103">
        <f>N10+P10</f>
        <v>0</v>
      </c>
      <c r="F15" s="124" t="s">
        <v>14</v>
      </c>
      <c r="G15" s="125"/>
      <c r="H15" s="184"/>
      <c r="I15" s="185"/>
      <c r="J15" s="186"/>
      <c r="L15" s="171" t="s">
        <v>36</v>
      </c>
      <c r="M15" s="171"/>
      <c r="N15" s="171"/>
      <c r="O15" s="171"/>
      <c r="P15" s="109" t="e">
        <f>IF(R14=TRUE, 1, 0)</f>
        <v>#DIV/0!</v>
      </c>
    </row>
    <row r="16" spans="1:21" ht="18.75" customHeight="1" thickBot="1" x14ac:dyDescent="0.45">
      <c r="A16" s="196" t="s">
        <v>18</v>
      </c>
      <c r="B16" s="197"/>
      <c r="C16" s="100">
        <f>C14-C15</f>
        <v>100</v>
      </c>
      <c r="D16" s="101">
        <f>D14-D15</f>
        <v>0</v>
      </c>
      <c r="F16" s="164" t="s">
        <v>15</v>
      </c>
      <c r="G16" s="165"/>
      <c r="H16" s="187"/>
      <c r="I16" s="188"/>
      <c r="J16" s="189"/>
      <c r="L16" s="170"/>
      <c r="M16" s="170"/>
      <c r="N16" s="170"/>
      <c r="O16" s="170"/>
      <c r="P16" s="110"/>
      <c r="R16" s="1" t="e">
        <f>AND(H17&gt;=-0.02, H17&lt;=0.02)</f>
        <v>#DIV/0!</v>
      </c>
    </row>
    <row r="17" spans="1:17" ht="16.5" customHeight="1" thickBot="1" x14ac:dyDescent="0.4">
      <c r="F17" s="138" t="s">
        <v>16</v>
      </c>
      <c r="G17" s="139"/>
      <c r="H17" s="178" t="e">
        <f>AVERAGE(H14:J16)</f>
        <v>#DIV/0!</v>
      </c>
      <c r="I17" s="179"/>
      <c r="J17" s="180"/>
      <c r="L17" s="167" t="s">
        <v>37</v>
      </c>
      <c r="M17" s="167"/>
      <c r="N17" s="167"/>
      <c r="O17" s="167"/>
      <c r="P17" s="104" t="e">
        <f>IF(R16=TRUE, 1, 0)</f>
        <v>#DIV/0!</v>
      </c>
    </row>
    <row r="18" spans="1:17" ht="13.7" customHeight="1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67"/>
      <c r="M18" s="167"/>
      <c r="N18" s="167"/>
      <c r="O18" s="167"/>
      <c r="P18" s="107"/>
    </row>
    <row r="19" spans="1:17" ht="13.7" customHeight="1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69"/>
    </row>
    <row r="22" spans="1:17" ht="20.100000000000001" customHeight="1" x14ac:dyDescent="0.35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69"/>
    </row>
    <row r="23" spans="1:17" ht="20.100000000000001" customHeight="1" thickBot="1" x14ac:dyDescent="0.4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35" t="s">
        <v>19</v>
      </c>
      <c r="B26" s="136"/>
      <c r="C26" s="136"/>
      <c r="D26" s="136"/>
      <c r="E26" s="136"/>
      <c r="F26" s="13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4">
      <c r="A27" s="5" t="s">
        <v>6</v>
      </c>
      <c r="B27" s="148" t="s">
        <v>24</v>
      </c>
      <c r="C27" s="149"/>
      <c r="D27" s="118" t="s">
        <v>23</v>
      </c>
      <c r="E27" s="120"/>
      <c r="F27" s="120"/>
      <c r="G27" s="119"/>
      <c r="H27" s="118" t="s">
        <v>20</v>
      </c>
      <c r="I27" s="119"/>
      <c r="J27" s="120" t="s">
        <v>21</v>
      </c>
      <c r="K27" s="120"/>
      <c r="L27" s="121" t="s">
        <v>3</v>
      </c>
      <c r="M27" s="121"/>
      <c r="N27" s="114" t="s">
        <v>4</v>
      </c>
      <c r="O27" s="115"/>
      <c r="P27" s="61" t="s">
        <v>22</v>
      </c>
    </row>
    <row r="28" spans="1:17" ht="18.75" customHeight="1" x14ac:dyDescent="0.35">
      <c r="A28" s="62" t="s">
        <v>25</v>
      </c>
      <c r="B28" s="146" t="s">
        <v>44</v>
      </c>
      <c r="C28" s="147"/>
      <c r="D28" s="142" t="s">
        <v>45</v>
      </c>
      <c r="E28" s="166"/>
      <c r="F28" s="166"/>
      <c r="G28" s="143"/>
      <c r="H28" s="142"/>
      <c r="I28" s="143"/>
      <c r="J28" s="144"/>
      <c r="K28" s="145"/>
      <c r="L28" s="140">
        <v>0</v>
      </c>
      <c r="M28" s="141"/>
      <c r="N28" s="116">
        <v>1870</v>
      </c>
      <c r="O28" s="117"/>
      <c r="P28" s="60">
        <f t="shared" ref="P28" si="4">L28-N28</f>
        <v>-1870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2024-05-14T22:30:09Z</dcterms:modified>
</cp:coreProperties>
</file>