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Penn Station/PS - Jasper, IN/2 PROJECT DOCUMENTS/"/>
    </mc:Choice>
  </mc:AlternateContent>
  <xr:revisionPtr revIDLastSave="20" documentId="13_ncr:1_{79E45630-4C13-4192-A095-085A192A34CC}" xr6:coauthVersionLast="47" xr6:coauthVersionMax="47" xr10:uidLastSave="{4F67D9FE-2C08-4E87-AC5B-2C7BBDC6C52B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<sst xmlns="http://schemas.openxmlformats.org/spreadsheetml/2006/main" count="74" uniqueCount="48">
  <si>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</si>
  <si>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</si>
  <si>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</si>
  <si>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</si>
  <si>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</si>
  <si>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</si>
  <si>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</si>
  <si>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</si>
  <si>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</si>
  <si>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</si>
  <si>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</si>
  <si>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</si>
  <si>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</si>
  <si>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</si>
  <si>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</si>
  <si>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</si>
  <si>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</si>
  <si>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</si>
  <si>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</si>
  <si>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</si>
  <si>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</si>
  <si>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</si>
  <si>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</si>
  <si>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</si>
  <si>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</si>
  <si>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</si>
  <si>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</si>
  <si>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</si>
  <si>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</si>
  <si>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</si>
  <si>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</si>
  <si>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</si>
  <si>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</si>
  <si>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</si>
  <si>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</si>
  <si>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</si>
  <si>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</si>
  <si>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</si>
  <si>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</si>
  <si>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</si>
  <si>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</si>
  <si>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EF-4/5</t>
  </si>
  <si>
    <t>KITCHEN</t>
  </si>
  <si>
    <t>DINING</t>
  </si>
  <si>
    <t>HD1 GRILL</t>
  </si>
  <si>
    <t>HD2 OVN</t>
  </si>
  <si>
    <t>HD3 FRYERS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</si>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</sst>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E14" sqref="E14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35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29</v>
      </c>
      <c r="J4" s="140"/>
      <c r="K4" s="145" t="s">
        <v>3</v>
      </c>
      <c r="L4" s="146"/>
      <c r="M4" s="143" t="s">
        <v>4</v>
      </c>
      <c r="N4" s="144"/>
      <c r="O4" s="143" t="s">
        <v>40</v>
      </c>
      <c r="P4" s="144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26</v>
      </c>
      <c r="B6" s="73" t="s">
        <v>42</v>
      </c>
      <c r="C6" s="23">
        <v>2000</v>
      </c>
      <c r="D6" s="24"/>
      <c r="E6" s="23">
        <f t="shared" ref="E6:F7" si="0">C6-G6</f>
        <v>525</v>
      </c>
      <c r="F6" s="24">
        <f t="shared" si="0"/>
        <v>0</v>
      </c>
      <c r="G6" s="25">
        <v>1475</v>
      </c>
      <c r="H6" s="26"/>
      <c r="I6" s="27">
        <f>G6/C6</f>
        <v>0.73750000000000004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27</v>
      </c>
      <c r="B7" s="74" t="s">
        <v>43</v>
      </c>
      <c r="C7" s="35">
        <v>2200</v>
      </c>
      <c r="D7" s="36"/>
      <c r="E7" s="35">
        <f t="shared" si="0"/>
        <v>750</v>
      </c>
      <c r="F7" s="36">
        <f t="shared" si="0"/>
        <v>0</v>
      </c>
      <c r="G7" s="37">
        <v>1450</v>
      </c>
      <c r="H7" s="38"/>
      <c r="I7" s="39">
        <f t="shared" ref="I7:J7" si="1">G7/C7</f>
        <v>0.65909090909090906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10</v>
      </c>
      <c r="B8" s="74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1225</v>
      </c>
      <c r="N8" s="51"/>
      <c r="O8" s="45"/>
      <c r="P8" s="46"/>
      <c r="Q8" s="64"/>
      <c r="R8" s="69"/>
    </row>
    <row r="9" spans="1:21" ht="20.100000000000001" customHeight="1" x14ac:dyDescent="0.2">
      <c r="A9" s="76" t="s">
        <v>11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600</v>
      </c>
      <c r="N9" s="51"/>
      <c r="O9" s="45"/>
      <c r="P9" s="46"/>
      <c r="Q9" s="64"/>
      <c r="R9" s="69"/>
    </row>
    <row r="10" spans="1:21" ht="20.100000000000001" customHeight="1" x14ac:dyDescent="0.2">
      <c r="A10" s="76" t="s">
        <v>28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800</v>
      </c>
      <c r="N10" s="51"/>
      <c r="O10" s="45"/>
      <c r="P10" s="46"/>
      <c r="Q10" s="64"/>
      <c r="R10" s="69"/>
    </row>
    <row r="11" spans="1:21" ht="20.100000000000001" customHeight="1" thickBot="1" x14ac:dyDescent="0.25">
      <c r="A11" s="76" t="s">
        <v>41</v>
      </c>
      <c r="B11" s="74" t="s">
        <v>47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225</v>
      </c>
      <c r="P11" s="54"/>
      <c r="Q11" s="64"/>
      <c r="R11" s="69"/>
    </row>
    <row r="12" spans="1:21" ht="20.100000000000001" customHeight="1" thickBot="1" x14ac:dyDescent="0.25">
      <c r="A12" s="105" t="s">
        <v>30</v>
      </c>
      <c r="B12" s="106"/>
      <c r="C12" s="77">
        <f>SUM(C6:C11)</f>
        <v>4200</v>
      </c>
      <c r="D12" s="78">
        <f>SUM(D6:D11)</f>
        <v>0</v>
      </c>
      <c r="E12" s="77">
        <f>SUM(E6:E11)</f>
        <v>1275</v>
      </c>
      <c r="F12" s="78">
        <f>SUM(F6:F11)</f>
        <v>0</v>
      </c>
      <c r="G12" s="79">
        <f>SUM(G6:G11)</f>
        <v>2925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04">
        <f>SUM(M6:M11)</f>
        <v>2625</v>
      </c>
      <c r="N12" s="83">
        <f>SUM(N6:N11)</f>
        <v>0</v>
      </c>
      <c r="O12" s="84">
        <f>SUM(O6:O11)</f>
        <v>225</v>
      </c>
      <c r="P12" s="85">
        <f>SUM(P6:P11)</f>
        <v>0</v>
      </c>
      <c r="Q12" s="55"/>
      <c r="R12" s="69"/>
    </row>
    <row r="13" spans="1:21" ht="20.100000000000001" customHeight="1" thickBot="1" x14ac:dyDescent="0.25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25">
      <c r="A14" s="99" t="s">
        <v>31</v>
      </c>
      <c r="B14" s="86"/>
      <c r="C14" s="86"/>
      <c r="D14" s="86"/>
      <c r="F14" s="198" t="s">
        <v>12</v>
      </c>
      <c r="G14" s="199"/>
      <c r="H14" s="172" t="s">
        <v>34</v>
      </c>
      <c r="I14" s="173"/>
      <c r="J14" s="174"/>
      <c r="L14" s="98" t="s">
        <v>36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90" t="s">
        <v>30</v>
      </c>
      <c r="B15" s="191"/>
      <c r="C15" s="89" t="s">
        <v>7</v>
      </c>
      <c r="D15" s="90" t="s">
        <v>8</v>
      </c>
      <c r="F15" s="200"/>
      <c r="G15" s="201"/>
      <c r="H15" s="175"/>
      <c r="I15" s="176"/>
      <c r="J15" s="177"/>
      <c r="L15" s="169" t="s">
        <v>39</v>
      </c>
      <c r="M15" s="169"/>
      <c r="N15" s="169"/>
      <c r="O15" s="169"/>
      <c r="P15" s="101">
        <f>IF(R14=TRUE, 1, 0)</f>
        <v>1</v>
      </c>
    </row>
    <row r="16" spans="1:21" ht="18.75" customHeight="1" x14ac:dyDescent="0.2">
      <c r="A16" s="192" t="s">
        <v>33</v>
      </c>
      <c r="B16" s="193"/>
      <c r="C16" s="91">
        <f>G12+K12</f>
        <v>2925</v>
      </c>
      <c r="D16" s="92">
        <f>H12+L12</f>
        <v>0</v>
      </c>
      <c r="F16" s="121" t="s">
        <v>13</v>
      </c>
      <c r="G16" s="122"/>
      <c r="H16" s="181"/>
      <c r="I16" s="182"/>
      <c r="J16" s="183"/>
      <c r="L16" s="170"/>
      <c r="M16" s="170"/>
      <c r="N16" s="170"/>
      <c r="O16" s="17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94" t="s">
        <v>32</v>
      </c>
      <c r="B17" s="195"/>
      <c r="C17" s="95">
        <f>M12+O12</f>
        <v>2850</v>
      </c>
      <c r="D17" s="96">
        <f>N12+P12</f>
        <v>0</v>
      </c>
      <c r="F17" s="123" t="s">
        <v>14</v>
      </c>
      <c r="G17" s="124"/>
      <c r="H17" s="184"/>
      <c r="I17" s="185"/>
      <c r="J17" s="186"/>
      <c r="L17" s="171" t="s">
        <v>37</v>
      </c>
      <c r="M17" s="171"/>
      <c r="N17" s="171"/>
      <c r="O17" s="171"/>
      <c r="P17" s="102" t="e">
        <f>IF(R16=TRUE, 1, 0)</f>
        <v>#DIV/0!</v>
      </c>
    </row>
    <row r="18" spans="1:18" ht="18.75" customHeight="1" thickBot="1" x14ac:dyDescent="0.3">
      <c r="A18" s="196" t="s">
        <v>18</v>
      </c>
      <c r="B18" s="197"/>
      <c r="C18" s="93">
        <f>C16-C17</f>
        <v>75</v>
      </c>
      <c r="D18" s="94">
        <f>D16-D17</f>
        <v>0</v>
      </c>
      <c r="F18" s="202" t="s">
        <v>15</v>
      </c>
      <c r="G18" s="203"/>
      <c r="H18" s="187"/>
      <c r="I18" s="188"/>
      <c r="J18" s="189"/>
      <c r="L18" s="170"/>
      <c r="M18" s="170"/>
      <c r="N18" s="170"/>
      <c r="O18" s="170"/>
      <c r="P18" s="103"/>
      <c r="R18" s="1" t="e">
        <f>AND(H19&gt;=-0.02, H19&lt;=0.02)</f>
        <v>#DIV/0!</v>
      </c>
    </row>
    <row r="19" spans="1:18" ht="16.5" customHeight="1" thickBot="1" x14ac:dyDescent="0.25">
      <c r="F19" s="137" t="s">
        <v>16</v>
      </c>
      <c r="G19" s="138"/>
      <c r="H19" s="178" t="e">
        <f>AVERAGE(H16:J18)</f>
        <v>#DIV/0!</v>
      </c>
      <c r="I19" s="179"/>
      <c r="J19" s="180"/>
      <c r="L19" s="167" t="s">
        <v>38</v>
      </c>
      <c r="M19" s="167"/>
      <c r="N19" s="167"/>
      <c r="O19" s="167"/>
      <c r="P19" s="97" t="e">
        <f>IF(R18=TRUE, 1, 0)</f>
        <v>#DIV/0!</v>
      </c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67"/>
      <c r="M20" s="167"/>
      <c r="N20" s="167"/>
      <c r="O20" s="167"/>
      <c r="P20" s="100"/>
    </row>
    <row r="21" spans="1:18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70"/>
    </row>
    <row r="24" spans="1:18" ht="20.100000000000001" customHeight="1" x14ac:dyDescent="0.2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70"/>
    </row>
    <row r="25" spans="1:18" ht="20.100000000000001" customHeight="1" thickBot="1" x14ac:dyDescent="0.25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34" t="s">
        <v>19</v>
      </c>
      <c r="B28" s="135"/>
      <c r="C28" s="135"/>
      <c r="D28" s="135"/>
      <c r="E28" s="135"/>
      <c r="F28" s="136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25">
      <c r="A29" s="5" t="s">
        <v>6</v>
      </c>
      <c r="B29" s="160" t="s">
        <v>24</v>
      </c>
      <c r="C29" s="161"/>
      <c r="D29" s="115" t="s">
        <v>23</v>
      </c>
      <c r="E29" s="117"/>
      <c r="F29" s="117"/>
      <c r="G29" s="116"/>
      <c r="H29" s="115" t="s">
        <v>20</v>
      </c>
      <c r="I29" s="116"/>
      <c r="J29" s="117" t="s">
        <v>21</v>
      </c>
      <c r="K29" s="117"/>
      <c r="L29" s="118" t="s">
        <v>3</v>
      </c>
      <c r="M29" s="118"/>
      <c r="N29" s="111" t="s">
        <v>4</v>
      </c>
      <c r="O29" s="112"/>
      <c r="P29" s="61" t="s">
        <v>22</v>
      </c>
    </row>
    <row r="30" spans="1:18" ht="18.75" customHeight="1" thickBot="1" x14ac:dyDescent="0.25">
      <c r="A30" s="62" t="s">
        <v>25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60">
        <f t="shared" ref="P30:P38" si="2">L30-N30</f>
        <v>0</v>
      </c>
    </row>
    <row r="31" spans="1:18" ht="18.75" customHeight="1" thickBot="1" x14ac:dyDescent="0.25">
      <c r="A31" s="63" t="s">
        <v>25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60">
        <f t="shared" si="2"/>
        <v>0</v>
      </c>
    </row>
    <row r="32" spans="1:18" ht="19.149999999999999" customHeight="1" thickBot="1" x14ac:dyDescent="0.25">
      <c r="A32" s="63" t="s">
        <v>25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60">
        <f t="shared" si="2"/>
        <v>0</v>
      </c>
    </row>
    <row r="33" spans="1:16" ht="19.5" customHeight="1" thickBot="1" x14ac:dyDescent="0.25">
      <c r="A33" s="62" t="s">
        <v>25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60">
        <f t="shared" si="2"/>
        <v>0</v>
      </c>
    </row>
    <row r="34" spans="1:16" ht="19.5" customHeight="1" thickBot="1" x14ac:dyDescent="0.25">
      <c r="A34" s="63" t="s">
        <v>25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2"/>
        <v>0</v>
      </c>
    </row>
    <row r="35" spans="1:16" ht="19.5" customHeight="1" thickBot="1" x14ac:dyDescent="0.25">
      <c r="A35" s="63" t="s">
        <v>25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60">
        <f t="shared" si="2"/>
        <v>0</v>
      </c>
    </row>
    <row r="36" spans="1:16" ht="19.5" customHeight="1" thickBot="1" x14ac:dyDescent="0.25">
      <c r="A36" s="62" t="s">
        <v>25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60">
        <f t="shared" si="2"/>
        <v>0</v>
      </c>
    </row>
    <row r="37" spans="1:16" ht="19.5" customHeight="1" thickBot="1" x14ac:dyDescent="0.25">
      <c r="A37" s="63" t="s">
        <v>25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2"/>
        <v>0</v>
      </c>
    </row>
    <row r="38" spans="1:16" ht="18.75" customHeight="1" x14ac:dyDescent="0.2">
      <c r="A38" s="63" t="s">
        <v>25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90353B-CB61-4BF9-961C-374FE3C87D1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FF98E13-8C63-4EA0-9FCD-9C9EFA98B3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1A702A-F857-47CF-A5CC-85E110ED9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2022-12-14T20:04:25Z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