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ayle\Downloads\"/>
    </mc:Choice>
  </mc:AlternateContent>
  <xr:revisionPtr revIDLastSave="0" documentId="8_{4264FDE4-0D16-B04F-9133-81FF89FC9CF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UMMARY (2)" sheetId="1" r:id="rId1"/>
  </sheets>
  <definedNames>
    <definedName name="_xlnm.Print_Area" localSheetId="0">'SUMMARY (2)'!$A$1:$P$23</definedName>
    <definedName name="Z_B8AA0815_1419_45DA_B979_4E52F8F5EA9B_.wvu.Cols" localSheetId="0" hidden="1">'SUMMARY (2)'!$P:$P</definedName>
  </definedNames>
  <calcPr calcId="191028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1" i="1" l="1"/>
  <c r="P32" i="1"/>
  <c r="P33" i="1"/>
  <c r="P34" i="1"/>
  <c r="P35" i="1"/>
  <c r="P36" i="1"/>
  <c r="P10" i="1"/>
  <c r="O10" i="1"/>
  <c r="N10" i="1"/>
  <c r="M10" i="1"/>
  <c r="L10" i="1"/>
  <c r="K10" i="1"/>
  <c r="H10" i="1"/>
  <c r="G10" i="1"/>
  <c r="D10" i="1"/>
  <c r="C10" i="1"/>
  <c r="H17" i="1"/>
  <c r="P30" i="1"/>
  <c r="P29" i="1"/>
  <c r="P28" i="1"/>
  <c r="T14" i="1"/>
  <c r="R16" i="1"/>
  <c r="P17" i="1"/>
  <c r="D15" i="1"/>
  <c r="C15" i="1"/>
  <c r="D14" i="1"/>
  <c r="C14" i="1"/>
  <c r="C16" i="1"/>
  <c r="T12" i="1"/>
  <c r="D16" i="1"/>
  <c r="U14" i="1"/>
  <c r="R14" i="1"/>
  <c r="J7" i="1"/>
  <c r="J6" i="1"/>
  <c r="I7" i="1"/>
  <c r="I6" i="1"/>
  <c r="U12" i="1"/>
  <c r="R12" i="1"/>
  <c r="P13" i="1"/>
  <c r="P15" i="1"/>
  <c r="F7" i="1"/>
  <c r="E7" i="1"/>
  <c r="F6" i="1"/>
  <c r="E6" i="1"/>
  <c r="E10" i="1"/>
  <c r="F10" i="1"/>
</calcChain>
</file>

<file path=xl/sharedStrings.xml><?xml version="1.0" encoding="utf-8"?>
<sst xmlns="http://schemas.openxmlformats.org/spreadsheetml/2006/main" count="74" uniqueCount="46">
  <si>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</si>
  <si>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</si>
  <si>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</si>
  <si>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</si>
  <si>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</si>
  <si>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</si>
  <si>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</si>
  <si>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</si>
  <si>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</si>
  <si>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</si>
  <si>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</si>
  <si>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</si>
  <si>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</si>
  <si>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</si>
  <si>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</si>
  <si>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</si>
  <si>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</si>
  <si>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</si>
  <si>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</si>
  <si>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</si>
  <si>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</si>
  <si>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</si>
  <si>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</si>
  <si>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</si>
  <si>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</si>
  <si>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</si>
  <si>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</si>
  <si>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</si>
  <si>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</si>
  <si>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</si>
  <si>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</si>
  <si>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</si>
  <si>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</si>
  <si>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</si>
  <si>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</si>
  <si>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</si>
  <si>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</si>
  <si>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</si>
  <si>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</si>
  <si>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</si>
  <si>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</t>
  </si>
  <si>
    <t>DINING</t>
  </si>
  <si>
    <t xml:space="preserve">HOOD </t>
  </si>
  <si>
    <t>RESTROOM</t>
  </si>
  <si>
    <t>-</t>
  </si>
  <si>
    <t>RTU-1 and RTU-2 outside air dampers were not functioning at time of testing.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</si>
</sst>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8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5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1" fillId="0" borderId="60" xfId="0" applyFont="1" applyBorder="1" applyAlignment="1">
      <alignment horizontal="left" vertical="center"/>
    </xf>
    <xf numFmtId="0" fontId="5" fillId="0" borderId="61" xfId="0" applyFont="1" applyBorder="1" applyAlignment="1">
      <alignment vertical="center"/>
    </xf>
    <xf numFmtId="0" fontId="2" fillId="2" borderId="62" xfId="0" applyFont="1" applyFill="1" applyBorder="1" applyAlignment="1">
      <alignment horizontal="center" vertical="center"/>
    </xf>
    <xf numFmtId="0" fontId="2" fillId="2" borderId="63" xfId="0" applyFont="1" applyFill="1" applyBorder="1" applyAlignment="1">
      <alignment horizontal="center" vertical="center"/>
    </xf>
    <xf numFmtId="0" fontId="8" fillId="2" borderId="62" xfId="0" applyFont="1" applyFill="1" applyBorder="1" applyAlignment="1">
      <alignment horizontal="center" vertical="center"/>
    </xf>
    <xf numFmtId="0" fontId="8" fillId="2" borderId="63" xfId="0" applyFont="1" applyFill="1" applyBorder="1" applyAlignment="1">
      <alignment horizontal="center" vertical="center"/>
    </xf>
    <xf numFmtId="0" fontId="0" fillId="2" borderId="62" xfId="0" applyFill="1" applyBorder="1" applyAlignment="1">
      <alignment horizontal="center" vertical="center"/>
    </xf>
    <xf numFmtId="0" fontId="0" fillId="2" borderId="63" xfId="0" applyFill="1" applyBorder="1" applyAlignment="1">
      <alignment horizontal="center" vertical="center"/>
    </xf>
    <xf numFmtId="0" fontId="2" fillId="2" borderId="64" xfId="0" applyFont="1" applyFill="1" applyBorder="1" applyAlignment="1">
      <alignment horizontal="center" vertical="center"/>
    </xf>
    <xf numFmtId="0" fontId="8" fillId="0" borderId="64" xfId="0" applyFont="1" applyBorder="1" applyAlignment="1">
      <alignment horizontal="center" vertical="center"/>
    </xf>
    <xf numFmtId="0" fontId="8" fillId="0" borderId="65" xfId="0" applyFont="1" applyBorder="1" applyAlignment="1">
      <alignment horizontal="center" vertical="center"/>
    </xf>
    <xf numFmtId="0" fontId="8" fillId="0" borderId="6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7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 /><Relationship Id="rId3" Type="http://schemas.openxmlformats.org/officeDocument/2006/relationships/styles" Target="styles.xml" /><Relationship Id="rId7" Type="http://schemas.openxmlformats.org/officeDocument/2006/relationships/customXml" Target="../customXml/item2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6" Type="http://schemas.openxmlformats.org/officeDocument/2006/relationships/customXml" Target="../customXml/item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6"/>
  <sheetViews>
    <sheetView showGridLines="0" tabSelected="1" view="pageBreakPreview" zoomScale="125" zoomScaleNormal="55" zoomScaleSheetLayoutView="55" workbookViewId="0">
      <selection activeCell="Q11" sqref="Q11"/>
    </sheetView>
  </sheetViews>
  <sheetFormatPr defaultColWidth="9.16796875" defaultRowHeight="12.75" x14ac:dyDescent="0.15"/>
  <cols>
    <col min="1" max="1" width="10.515625" style="1" customWidth="1"/>
    <col min="2" max="2" width="10.78515625" style="1" customWidth="1"/>
    <col min="3" max="3" width="10.65234375" style="1" customWidth="1"/>
    <col min="4" max="4" width="9.70703125" style="1" customWidth="1"/>
    <col min="5" max="5" width="9.57421875" style="1" customWidth="1"/>
    <col min="6" max="6" width="9.9765625" style="1" customWidth="1"/>
    <col min="7" max="7" width="8.62890625" style="1" customWidth="1"/>
    <col min="8" max="8" width="9.3046875" style="1" customWidth="1"/>
    <col min="9" max="9" width="8.76171875" style="1" customWidth="1"/>
    <col min="10" max="10" width="7.68359375" style="1" customWidth="1"/>
    <col min="11" max="11" width="8.359375" style="1" customWidth="1"/>
    <col min="12" max="12" width="7.68359375" style="1" customWidth="1"/>
    <col min="13" max="13" width="8.22265625" style="1" customWidth="1"/>
    <col min="14" max="14" width="7.55078125" style="1" customWidth="1"/>
    <col min="15" max="15" width="8.08984375" style="1" bestFit="1" customWidth="1"/>
    <col min="16" max="16" width="10.65234375" style="1" bestFit="1" customWidth="1"/>
    <col min="17" max="17" width="17.39453125" style="1" customWidth="1"/>
    <col min="18" max="21" width="9.16796875" style="1" hidden="1" customWidth="1"/>
    <col min="22" max="16384" width="9.16796875" style="1"/>
  </cols>
  <sheetData>
    <row r="1" spans="1:21" ht="165.75" customHeight="1" x14ac:dyDescent="0.15"/>
    <row r="2" spans="1:21" ht="21.75" customHeight="1" x14ac:dyDescent="0.2">
      <c r="A2" s="126" t="s">
        <v>34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</row>
    <row r="3" spans="1:21" ht="9.75" customHeight="1" thickBot="1" x14ac:dyDescent="0.25">
      <c r="A3" s="85"/>
    </row>
    <row r="4" spans="1:21" ht="20.100000000000001" customHeight="1" thickBot="1" x14ac:dyDescent="0.2">
      <c r="A4" s="6"/>
      <c r="B4" s="8" t="s">
        <v>5</v>
      </c>
      <c r="C4" s="180" t="s">
        <v>0</v>
      </c>
      <c r="D4" s="181"/>
      <c r="E4" s="169" t="s">
        <v>1</v>
      </c>
      <c r="F4" s="167"/>
      <c r="G4" s="186" t="s">
        <v>2</v>
      </c>
      <c r="H4" s="187"/>
      <c r="I4" s="178" t="s">
        <v>28</v>
      </c>
      <c r="J4" s="179"/>
      <c r="K4" s="184" t="s">
        <v>3</v>
      </c>
      <c r="L4" s="185"/>
      <c r="M4" s="182" t="s">
        <v>4</v>
      </c>
      <c r="N4" s="183"/>
      <c r="O4" s="182" t="s">
        <v>39</v>
      </c>
      <c r="P4" s="183"/>
      <c r="Q4" s="7"/>
      <c r="R4" s="62"/>
    </row>
    <row r="5" spans="1:21" ht="20.100000000000001" customHeight="1" thickBot="1" x14ac:dyDescent="0.2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2"/>
    </row>
    <row r="6" spans="1:21" ht="20.100000000000001" customHeight="1" x14ac:dyDescent="0.15">
      <c r="A6" s="72" t="s">
        <v>26</v>
      </c>
      <c r="B6" s="70" t="s">
        <v>41</v>
      </c>
      <c r="C6" s="23">
        <v>3000</v>
      </c>
      <c r="D6" s="24">
        <v>3103</v>
      </c>
      <c r="E6" s="23">
        <f t="shared" ref="E6:F7" si="0">C6-G6</f>
        <v>2150</v>
      </c>
      <c r="F6" s="24">
        <f t="shared" si="0"/>
        <v>3103</v>
      </c>
      <c r="G6" s="25">
        <v>850</v>
      </c>
      <c r="H6" s="26">
        <v>0</v>
      </c>
      <c r="I6" s="27">
        <f>G6/C6</f>
        <v>0.28333333333333333</v>
      </c>
      <c r="J6" s="28">
        <f>H6/D6</f>
        <v>0</v>
      </c>
      <c r="K6" s="29"/>
      <c r="L6" s="30"/>
      <c r="M6" s="31"/>
      <c r="N6" s="32"/>
      <c r="O6" s="33"/>
      <c r="P6" s="34"/>
      <c r="Q6" s="68"/>
      <c r="R6" s="66"/>
    </row>
    <row r="7" spans="1:21" ht="20.100000000000001" customHeight="1" x14ac:dyDescent="0.15">
      <c r="A7" s="73" t="s">
        <v>27</v>
      </c>
      <c r="B7" s="71" t="s">
        <v>40</v>
      </c>
      <c r="C7" s="35">
        <v>3000</v>
      </c>
      <c r="D7" s="36"/>
      <c r="E7" s="35">
        <f t="shared" si="0"/>
        <v>2150</v>
      </c>
      <c r="F7" s="36">
        <f t="shared" si="0"/>
        <v>0</v>
      </c>
      <c r="G7" s="37">
        <v>850</v>
      </c>
      <c r="H7" s="38">
        <v>0</v>
      </c>
      <c r="I7" s="39">
        <f t="shared" ref="I7:J7" si="1">G7/C7</f>
        <v>0.28333333333333333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1"/>
      <c r="R7" s="66"/>
    </row>
    <row r="8" spans="1:21" ht="20.100000000000001" customHeight="1" x14ac:dyDescent="0.15">
      <c r="A8" s="101" t="s">
        <v>10</v>
      </c>
      <c r="B8" s="102" t="s">
        <v>42</v>
      </c>
      <c r="C8" s="107"/>
      <c r="D8" s="108"/>
      <c r="E8" s="107"/>
      <c r="F8" s="108"/>
      <c r="G8" s="103"/>
      <c r="H8" s="104"/>
      <c r="I8" s="109"/>
      <c r="J8" s="104"/>
      <c r="K8" s="103"/>
      <c r="L8" s="104"/>
      <c r="M8" s="110">
        <v>1000</v>
      </c>
      <c r="N8" s="111">
        <v>1001</v>
      </c>
      <c r="O8" s="105"/>
      <c r="P8" s="106"/>
      <c r="Q8" s="61"/>
      <c r="R8" s="66"/>
    </row>
    <row r="9" spans="1:21" ht="20.100000000000001" customHeight="1" thickBot="1" x14ac:dyDescent="0.2">
      <c r="A9" s="73" t="s">
        <v>11</v>
      </c>
      <c r="B9" s="71" t="s">
        <v>43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43"/>
      <c r="N9" s="44"/>
      <c r="O9" s="50">
        <v>300</v>
      </c>
      <c r="P9" s="51">
        <v>303</v>
      </c>
      <c r="Q9" s="61"/>
      <c r="R9" s="66"/>
    </row>
    <row r="10" spans="1:21" ht="20.100000000000001" customHeight="1" thickBot="1" x14ac:dyDescent="0.2">
      <c r="A10" s="188" t="s">
        <v>29</v>
      </c>
      <c r="B10" s="189"/>
      <c r="C10" s="74">
        <f t="shared" ref="C10:H10" si="2">SUM(C6:C9)</f>
        <v>6000</v>
      </c>
      <c r="D10" s="75">
        <f t="shared" si="2"/>
        <v>3103</v>
      </c>
      <c r="E10" s="74">
        <f t="shared" si="2"/>
        <v>4300</v>
      </c>
      <c r="F10" s="75">
        <f t="shared" si="2"/>
        <v>3103</v>
      </c>
      <c r="G10" s="76">
        <f t="shared" si="2"/>
        <v>1700</v>
      </c>
      <c r="H10" s="77">
        <f t="shared" si="2"/>
        <v>0</v>
      </c>
      <c r="I10" s="78"/>
      <c r="J10" s="79"/>
      <c r="K10" s="76">
        <f t="shared" ref="K10:P10" si="3">SUM(K6:K9)</f>
        <v>0</v>
      </c>
      <c r="L10" s="77">
        <f t="shared" si="3"/>
        <v>0</v>
      </c>
      <c r="M10" s="112">
        <f t="shared" si="3"/>
        <v>1000</v>
      </c>
      <c r="N10" s="80">
        <f t="shared" si="3"/>
        <v>1001</v>
      </c>
      <c r="O10" s="81">
        <f t="shared" si="3"/>
        <v>300</v>
      </c>
      <c r="P10" s="82">
        <f t="shared" si="3"/>
        <v>303</v>
      </c>
      <c r="Q10" s="52"/>
      <c r="R10" s="66"/>
    </row>
    <row r="11" spans="1:21" ht="20.100000000000001" customHeight="1" thickBot="1" x14ac:dyDescent="0.2">
      <c r="A11" s="63"/>
      <c r="B11" s="53"/>
      <c r="C11" s="53"/>
      <c r="D11" s="53"/>
      <c r="E11" s="53"/>
      <c r="F11" s="64"/>
      <c r="G11" s="64"/>
      <c r="H11" s="69"/>
      <c r="I11" s="69"/>
      <c r="J11" s="64"/>
      <c r="K11" s="64"/>
      <c r="L11" s="65"/>
      <c r="M11" s="65"/>
      <c r="N11" s="65"/>
      <c r="O11" s="65"/>
      <c r="P11" s="52"/>
      <c r="Q11" s="66"/>
    </row>
    <row r="12" spans="1:21" ht="20.100000000000001" customHeight="1" thickBot="1" x14ac:dyDescent="0.2">
      <c r="A12" s="96" t="s">
        <v>30</v>
      </c>
      <c r="B12" s="83"/>
      <c r="C12" s="83"/>
      <c r="D12" s="83"/>
      <c r="F12" s="156" t="s">
        <v>12</v>
      </c>
      <c r="G12" s="157"/>
      <c r="H12" s="130" t="s">
        <v>33</v>
      </c>
      <c r="I12" s="131"/>
      <c r="J12" s="132"/>
      <c r="L12" s="95" t="s">
        <v>35</v>
      </c>
      <c r="M12" s="84"/>
      <c r="N12" s="84"/>
      <c r="O12" s="84"/>
      <c r="P12" s="84"/>
      <c r="R12" s="1" t="b">
        <f>T12=U12</f>
        <v>0</v>
      </c>
      <c r="T12" s="1" t="b">
        <f>C16&lt;0</f>
        <v>0</v>
      </c>
      <c r="U12" s="1" t="b">
        <f>D16&lt;0</f>
        <v>1</v>
      </c>
    </row>
    <row r="13" spans="1:21" ht="18.75" customHeight="1" thickBot="1" x14ac:dyDescent="0.2">
      <c r="A13" s="148" t="s">
        <v>29</v>
      </c>
      <c r="B13" s="149"/>
      <c r="C13" s="86" t="s">
        <v>7</v>
      </c>
      <c r="D13" s="87" t="s">
        <v>8</v>
      </c>
      <c r="F13" s="158"/>
      <c r="G13" s="159"/>
      <c r="H13" s="133"/>
      <c r="I13" s="134"/>
      <c r="J13" s="135"/>
      <c r="L13" s="127" t="s">
        <v>38</v>
      </c>
      <c r="M13" s="127"/>
      <c r="N13" s="127"/>
      <c r="O13" s="127"/>
      <c r="P13" s="98">
        <f>IF(R12=TRUE, 1, 0)</f>
        <v>0</v>
      </c>
    </row>
    <row r="14" spans="1:21" ht="18.75" customHeight="1" x14ac:dyDescent="0.15">
      <c r="A14" s="150" t="s">
        <v>32</v>
      </c>
      <c r="B14" s="151"/>
      <c r="C14" s="88">
        <f>G10+K10</f>
        <v>1700</v>
      </c>
      <c r="D14" s="89">
        <f>H10+L10</f>
        <v>0</v>
      </c>
      <c r="F14" s="197" t="s">
        <v>13</v>
      </c>
      <c r="G14" s="198"/>
      <c r="H14" s="139" t="s">
        <v>44</v>
      </c>
      <c r="I14" s="140"/>
      <c r="J14" s="141"/>
      <c r="L14" s="128"/>
      <c r="M14" s="128"/>
      <c r="N14" s="128"/>
      <c r="O14" s="128"/>
      <c r="P14" s="100"/>
      <c r="R14" s="1" t="e">
        <f>T14=U14</f>
        <v>#DIV/0!</v>
      </c>
      <c r="T14" s="1" t="e">
        <f>H17&lt;0</f>
        <v>#DIV/0!</v>
      </c>
      <c r="U14" s="1" t="b">
        <f>D16&lt;0</f>
        <v>1</v>
      </c>
    </row>
    <row r="15" spans="1:21" ht="18.75" customHeight="1" thickBot="1" x14ac:dyDescent="0.2">
      <c r="A15" s="152" t="s">
        <v>31</v>
      </c>
      <c r="B15" s="153"/>
      <c r="C15" s="92">
        <f>M10+O10</f>
        <v>1300</v>
      </c>
      <c r="D15" s="93">
        <f>N10+P10</f>
        <v>1304</v>
      </c>
      <c r="F15" s="199" t="s">
        <v>14</v>
      </c>
      <c r="G15" s="200"/>
      <c r="H15" s="142" t="s">
        <v>44</v>
      </c>
      <c r="I15" s="143"/>
      <c r="J15" s="144"/>
      <c r="L15" s="129" t="s">
        <v>36</v>
      </c>
      <c r="M15" s="129"/>
      <c r="N15" s="129"/>
      <c r="O15" s="129"/>
      <c r="P15" s="99" t="e">
        <f>IF(R14=TRUE, 1, 0)</f>
        <v>#DIV/0!</v>
      </c>
    </row>
    <row r="16" spans="1:21" ht="18.75" customHeight="1" thickBot="1" x14ac:dyDescent="0.2">
      <c r="A16" s="154" t="s">
        <v>18</v>
      </c>
      <c r="B16" s="155"/>
      <c r="C16" s="90">
        <f>C14-C15</f>
        <v>400</v>
      </c>
      <c r="D16" s="91">
        <f>D14-D15</f>
        <v>-1304</v>
      </c>
      <c r="F16" s="160" t="s">
        <v>15</v>
      </c>
      <c r="G16" s="161"/>
      <c r="H16" s="145" t="s">
        <v>44</v>
      </c>
      <c r="I16" s="146"/>
      <c r="J16" s="147"/>
      <c r="L16" s="128"/>
      <c r="M16" s="128"/>
      <c r="N16" s="128"/>
      <c r="O16" s="128"/>
      <c r="P16" s="100"/>
      <c r="R16" s="1" t="e">
        <f>AND(H17&gt;=-0.02, H17&lt;=0.02)</f>
        <v>#DIV/0!</v>
      </c>
    </row>
    <row r="17" spans="1:17" ht="16.5" customHeight="1" thickBot="1" x14ac:dyDescent="0.2">
      <c r="F17" s="213" t="s">
        <v>16</v>
      </c>
      <c r="G17" s="214"/>
      <c r="H17" s="136" t="e">
        <f>AVERAGE(H14:J16)</f>
        <v>#DIV/0!</v>
      </c>
      <c r="I17" s="137"/>
      <c r="J17" s="138"/>
      <c r="L17" s="125" t="s">
        <v>37</v>
      </c>
      <c r="M17" s="125"/>
      <c r="N17" s="125"/>
      <c r="O17" s="125"/>
      <c r="P17" s="94" t="e">
        <f>IF(R16=TRUE, 1, 0)</f>
        <v>#DIV/0!</v>
      </c>
    </row>
    <row r="18" spans="1:17" ht="13.7" customHeight="1" x14ac:dyDescent="0.15">
      <c r="A18" s="52"/>
      <c r="B18" s="52"/>
      <c r="C18" s="52"/>
      <c r="D18" s="52"/>
      <c r="E18" s="52"/>
      <c r="F18" s="52"/>
      <c r="G18" s="52"/>
      <c r="H18" s="52"/>
      <c r="I18" s="52"/>
      <c r="J18" s="52"/>
      <c r="K18" s="52"/>
      <c r="L18" s="125"/>
      <c r="M18" s="125"/>
      <c r="N18" s="125"/>
      <c r="O18" s="125"/>
      <c r="P18" s="97"/>
    </row>
    <row r="19" spans="1:17" ht="13.7" customHeight="1" x14ac:dyDescent="0.15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55"/>
      <c r="M19" s="55"/>
      <c r="N19" s="56"/>
      <c r="O19" s="56"/>
      <c r="P19" s="7"/>
      <c r="Q19" s="7"/>
    </row>
    <row r="20" spans="1:17" ht="13.5" customHeight="1" thickBot="1" x14ac:dyDescent="0.2">
      <c r="A20" s="3" t="s">
        <v>17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4"/>
      <c r="M20" s="4"/>
      <c r="N20" s="3"/>
      <c r="O20" s="3"/>
    </row>
    <row r="21" spans="1:17" ht="20.100000000000001" customHeight="1" x14ac:dyDescent="0.15">
      <c r="A21" s="201" t="s">
        <v>45</v>
      </c>
      <c r="B21" s="202"/>
      <c r="C21" s="202"/>
      <c r="D21" s="202"/>
      <c r="E21" s="202"/>
      <c r="F21" s="202"/>
      <c r="G21" s="202"/>
      <c r="H21" s="202"/>
      <c r="I21" s="202"/>
      <c r="J21" s="202"/>
      <c r="K21" s="202"/>
      <c r="L21" s="202"/>
      <c r="M21" s="202"/>
      <c r="N21" s="202"/>
      <c r="O21" s="202"/>
      <c r="P21" s="203"/>
      <c r="Q21" s="67"/>
    </row>
    <row r="22" spans="1:17" ht="20.100000000000001" customHeight="1" x14ac:dyDescent="0.15">
      <c r="A22" s="204"/>
      <c r="B22" s="205"/>
      <c r="C22" s="205"/>
      <c r="D22" s="205"/>
      <c r="E22" s="205"/>
      <c r="F22" s="205"/>
      <c r="G22" s="205"/>
      <c r="H22" s="205"/>
      <c r="I22" s="205"/>
      <c r="J22" s="205"/>
      <c r="K22" s="205"/>
      <c r="L22" s="205"/>
      <c r="M22" s="205"/>
      <c r="N22" s="205"/>
      <c r="O22" s="205"/>
      <c r="P22" s="206"/>
      <c r="Q22" s="67"/>
    </row>
    <row r="23" spans="1:17" ht="20.100000000000001" customHeight="1" thickBot="1" x14ac:dyDescent="0.2">
      <c r="A23" s="207"/>
      <c r="B23" s="208"/>
      <c r="C23" s="208"/>
      <c r="D23" s="208"/>
      <c r="E23" s="208"/>
      <c r="F23" s="208"/>
      <c r="G23" s="208"/>
      <c r="H23" s="208"/>
      <c r="I23" s="208"/>
      <c r="J23" s="208"/>
      <c r="K23" s="208"/>
      <c r="L23" s="208"/>
      <c r="M23" s="208"/>
      <c r="N23" s="208"/>
      <c r="O23" s="208"/>
      <c r="P23" s="209"/>
    </row>
    <row r="24" spans="1:17" ht="20.100000000000001" customHeight="1" x14ac:dyDescent="0.1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</row>
    <row r="25" spans="1:17" ht="13.5" thickBot="1" x14ac:dyDescent="0.2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7" ht="20.100000000000001" customHeight="1" thickBot="1" x14ac:dyDescent="0.2">
      <c r="A26" s="210" t="s">
        <v>19</v>
      </c>
      <c r="B26" s="211"/>
      <c r="C26" s="211"/>
      <c r="D26" s="211"/>
      <c r="E26" s="211"/>
      <c r="F26" s="212"/>
      <c r="G26" s="53"/>
      <c r="H26" s="53"/>
      <c r="I26" s="53"/>
      <c r="J26" s="53"/>
      <c r="K26" s="53"/>
      <c r="L26" s="53"/>
      <c r="M26" s="53"/>
      <c r="N26" s="53"/>
      <c r="O26" s="53"/>
      <c r="P26" s="52"/>
      <c r="Q26" s="54"/>
    </row>
    <row r="27" spans="1:17" ht="19.149999999999999" customHeight="1" thickBot="1" x14ac:dyDescent="0.2">
      <c r="A27" s="5" t="s">
        <v>6</v>
      </c>
      <c r="B27" s="165" t="s">
        <v>24</v>
      </c>
      <c r="C27" s="166"/>
      <c r="D27" s="167" t="s">
        <v>23</v>
      </c>
      <c r="E27" s="168"/>
      <c r="F27" s="168"/>
      <c r="G27" s="169"/>
      <c r="H27" s="167" t="s">
        <v>20</v>
      </c>
      <c r="I27" s="169"/>
      <c r="J27" s="168" t="s">
        <v>21</v>
      </c>
      <c r="K27" s="168"/>
      <c r="L27" s="196" t="s">
        <v>3</v>
      </c>
      <c r="M27" s="196"/>
      <c r="N27" s="192" t="s">
        <v>4</v>
      </c>
      <c r="O27" s="193"/>
      <c r="P27" s="58" t="s">
        <v>22</v>
      </c>
    </row>
    <row r="28" spans="1:17" ht="18.75" customHeight="1" thickBot="1" x14ac:dyDescent="0.2">
      <c r="A28" s="59" t="s">
        <v>25</v>
      </c>
      <c r="B28" s="163"/>
      <c r="C28" s="164"/>
      <c r="D28" s="170"/>
      <c r="E28" s="171"/>
      <c r="F28" s="171"/>
      <c r="G28" s="172"/>
      <c r="H28" s="170"/>
      <c r="I28" s="172"/>
      <c r="J28" s="176"/>
      <c r="K28" s="177"/>
      <c r="L28" s="174"/>
      <c r="M28" s="175"/>
      <c r="N28" s="194"/>
      <c r="O28" s="195"/>
      <c r="P28" s="57">
        <f t="shared" ref="P28:P36" si="4">L28-N28</f>
        <v>0</v>
      </c>
    </row>
    <row r="29" spans="1:17" ht="18.75" customHeight="1" thickBot="1" x14ac:dyDescent="0.2">
      <c r="A29" s="60" t="s">
        <v>25</v>
      </c>
      <c r="B29" s="162"/>
      <c r="C29" s="162"/>
      <c r="D29" s="117"/>
      <c r="E29" s="118"/>
      <c r="F29" s="118"/>
      <c r="G29" s="119"/>
      <c r="H29" s="117"/>
      <c r="I29" s="119"/>
      <c r="J29" s="190"/>
      <c r="K29" s="191"/>
      <c r="L29" s="174"/>
      <c r="M29" s="175"/>
      <c r="N29" s="194"/>
      <c r="O29" s="195"/>
      <c r="P29" s="57">
        <f t="shared" si="4"/>
        <v>0</v>
      </c>
    </row>
    <row r="30" spans="1:17" ht="19.149999999999999" customHeight="1" thickBot="1" x14ac:dyDescent="0.2">
      <c r="A30" s="60" t="s">
        <v>25</v>
      </c>
      <c r="B30" s="115"/>
      <c r="C30" s="116"/>
      <c r="D30" s="117"/>
      <c r="E30" s="118"/>
      <c r="F30" s="118"/>
      <c r="G30" s="119"/>
      <c r="H30" s="117"/>
      <c r="I30" s="119"/>
      <c r="J30" s="117"/>
      <c r="K30" s="173"/>
      <c r="L30" s="120"/>
      <c r="M30" s="121"/>
      <c r="N30" s="113"/>
      <c r="O30" s="114"/>
      <c r="P30" s="57">
        <f t="shared" si="4"/>
        <v>0</v>
      </c>
    </row>
    <row r="31" spans="1:17" ht="19.5" customHeight="1" thickBot="1" x14ac:dyDescent="0.2">
      <c r="A31" s="59" t="s">
        <v>25</v>
      </c>
      <c r="B31" s="122"/>
      <c r="C31" s="123"/>
      <c r="D31" s="115"/>
      <c r="E31" s="124"/>
      <c r="F31" s="124"/>
      <c r="G31" s="116"/>
      <c r="H31" s="115"/>
      <c r="I31" s="116"/>
      <c r="J31" s="115"/>
      <c r="K31" s="116"/>
      <c r="L31" s="120"/>
      <c r="M31" s="121"/>
      <c r="N31" s="113"/>
      <c r="O31" s="114"/>
      <c r="P31" s="57">
        <f t="shared" si="4"/>
        <v>0</v>
      </c>
    </row>
    <row r="32" spans="1:17" ht="19.5" customHeight="1" thickBot="1" x14ac:dyDescent="0.2">
      <c r="A32" s="60" t="s">
        <v>25</v>
      </c>
      <c r="B32" s="115"/>
      <c r="C32" s="116"/>
      <c r="D32" s="117"/>
      <c r="E32" s="118"/>
      <c r="F32" s="118"/>
      <c r="G32" s="119"/>
      <c r="H32" s="117"/>
      <c r="I32" s="119"/>
      <c r="J32" s="117"/>
      <c r="K32" s="119"/>
      <c r="L32" s="120"/>
      <c r="M32" s="121"/>
      <c r="N32" s="113"/>
      <c r="O32" s="114"/>
      <c r="P32" s="57">
        <f t="shared" si="4"/>
        <v>0</v>
      </c>
    </row>
    <row r="33" spans="1:16" ht="19.5" customHeight="1" thickBot="1" x14ac:dyDescent="0.2">
      <c r="A33" s="60" t="s">
        <v>25</v>
      </c>
      <c r="B33" s="115"/>
      <c r="C33" s="116"/>
      <c r="D33" s="117"/>
      <c r="E33" s="118"/>
      <c r="F33" s="118"/>
      <c r="G33" s="119"/>
      <c r="H33" s="117"/>
      <c r="I33" s="119"/>
      <c r="J33" s="117"/>
      <c r="K33" s="119"/>
      <c r="L33" s="120"/>
      <c r="M33" s="121"/>
      <c r="N33" s="113"/>
      <c r="O33" s="114"/>
      <c r="P33" s="57">
        <f t="shared" si="4"/>
        <v>0</v>
      </c>
    </row>
    <row r="34" spans="1:16" ht="19.5" customHeight="1" thickBot="1" x14ac:dyDescent="0.2">
      <c r="A34" s="59" t="s">
        <v>25</v>
      </c>
      <c r="B34" s="122"/>
      <c r="C34" s="123"/>
      <c r="D34" s="115"/>
      <c r="E34" s="124"/>
      <c r="F34" s="124"/>
      <c r="G34" s="116"/>
      <c r="H34" s="115"/>
      <c r="I34" s="116"/>
      <c r="J34" s="115"/>
      <c r="K34" s="116"/>
      <c r="L34" s="120"/>
      <c r="M34" s="121"/>
      <c r="N34" s="113"/>
      <c r="O34" s="114"/>
      <c r="P34" s="57">
        <f t="shared" si="4"/>
        <v>0</v>
      </c>
    </row>
    <row r="35" spans="1:16" ht="19.5" customHeight="1" thickBot="1" x14ac:dyDescent="0.2">
      <c r="A35" s="60" t="s">
        <v>25</v>
      </c>
      <c r="B35" s="115"/>
      <c r="C35" s="116"/>
      <c r="D35" s="117"/>
      <c r="E35" s="118"/>
      <c r="F35" s="118"/>
      <c r="G35" s="119"/>
      <c r="H35" s="117"/>
      <c r="I35" s="119"/>
      <c r="J35" s="117"/>
      <c r="K35" s="119"/>
      <c r="L35" s="120"/>
      <c r="M35" s="121"/>
      <c r="N35" s="113"/>
      <c r="O35" s="114"/>
      <c r="P35" s="57">
        <f t="shared" si="4"/>
        <v>0</v>
      </c>
    </row>
    <row r="36" spans="1:16" ht="18.75" customHeight="1" x14ac:dyDescent="0.15">
      <c r="A36" s="60" t="s">
        <v>25</v>
      </c>
      <c r="B36" s="115"/>
      <c r="C36" s="116"/>
      <c r="D36" s="117"/>
      <c r="E36" s="118"/>
      <c r="F36" s="118"/>
      <c r="G36" s="119"/>
      <c r="H36" s="117"/>
      <c r="I36" s="119"/>
      <c r="J36" s="117"/>
      <c r="K36" s="119"/>
      <c r="L36" s="120"/>
      <c r="M36" s="121"/>
      <c r="N36" s="113"/>
      <c r="O36" s="114"/>
      <c r="P36" s="57">
        <f t="shared" si="4"/>
        <v>0</v>
      </c>
    </row>
    <row r="37" spans="1:16" x14ac:dyDescent="0.1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6" x14ac:dyDescent="0.1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1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1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1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1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1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1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1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1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1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1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1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1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1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1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1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1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1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1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1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1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1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1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1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1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1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1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1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1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1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1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1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1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1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1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1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1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1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1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1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1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1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1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1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1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1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1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1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1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1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1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1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1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1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1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1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1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1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1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1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1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1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1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1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1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1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1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1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1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1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1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1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1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1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1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1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1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1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1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1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1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1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1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1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1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1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1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1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1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1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1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1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1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1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1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1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1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1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1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1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1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1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1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1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1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1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1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1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1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1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1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1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1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1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1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1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1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1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1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1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1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1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1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1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1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1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1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1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1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1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1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1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1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1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1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1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1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1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1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1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1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1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1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1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1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1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1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1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1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1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1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1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1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1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1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1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1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1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1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1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1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1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1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1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1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1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1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1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1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1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1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1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1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1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1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1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1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1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1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1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1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1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1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1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1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1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1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1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1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1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1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1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1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1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1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1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1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1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1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1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1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1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1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1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1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1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1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1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1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1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1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1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1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1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1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1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1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1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1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1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1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1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1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1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1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1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1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1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1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1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1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1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1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1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1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1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1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1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1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1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1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1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1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1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1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1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1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1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1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1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1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1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1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1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1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1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1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1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1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1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1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1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1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1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1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1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1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1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1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1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1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1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1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1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1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1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1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1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1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1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1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1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1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1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1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1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1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1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1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1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1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1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1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1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1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1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1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1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1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1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1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1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1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1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1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1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1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1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1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1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1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1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1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1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1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1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1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1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1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1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1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1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1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1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1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1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1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1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1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1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1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1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1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1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1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1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1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1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1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1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1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1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1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1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1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1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1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1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1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1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1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1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1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1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1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1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1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1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1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1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1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1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1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1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1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1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1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1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1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1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1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1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1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1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1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1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1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1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1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1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1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1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1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1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1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1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1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1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1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1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1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1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1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1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1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1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1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1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1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1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1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1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1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1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1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1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1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1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1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1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1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1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1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1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1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1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1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1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1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1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1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1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1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1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1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1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1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1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1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1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1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1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1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1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1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1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1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1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1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1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1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1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1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1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1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1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1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1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1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1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1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1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1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1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1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1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1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1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1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1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1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1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1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1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1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1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1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1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1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1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1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1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1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1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1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1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1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1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1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1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1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1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1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1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1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1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1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1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1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1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1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1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1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1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1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1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1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1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1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1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1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1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1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1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1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1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1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1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1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1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1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1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1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1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1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1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1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1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1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1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1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1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1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1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1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1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1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1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1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1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1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1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1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2:15" x14ac:dyDescent="0.15">
      <c r="L577" s="2"/>
      <c r="M577" s="2"/>
      <c r="N577" s="2"/>
      <c r="O577" s="2"/>
    </row>
    <row r="578" spans="12:15" x14ac:dyDescent="0.15">
      <c r="L578" s="2"/>
      <c r="M578" s="2"/>
      <c r="N578" s="2"/>
      <c r="O578" s="2"/>
    </row>
    <row r="579" spans="12:15" x14ac:dyDescent="0.15">
      <c r="L579" s="2"/>
      <c r="M579" s="2"/>
      <c r="N579" s="2"/>
      <c r="O579" s="2"/>
    </row>
    <row r="580" spans="12:15" x14ac:dyDescent="0.15">
      <c r="L580" s="2"/>
      <c r="M580" s="2"/>
      <c r="N580" s="2"/>
      <c r="O580" s="2"/>
    </row>
    <row r="581" spans="12:15" x14ac:dyDescent="0.15">
      <c r="L581" s="2"/>
      <c r="M581" s="2"/>
      <c r="N581" s="2"/>
      <c r="O581" s="2"/>
    </row>
    <row r="582" spans="12:15" x14ac:dyDescent="0.15">
      <c r="L582" s="2"/>
      <c r="M582" s="2"/>
      <c r="N582" s="2"/>
      <c r="O582" s="2"/>
    </row>
    <row r="583" spans="12:15" x14ac:dyDescent="0.15">
      <c r="L583" s="2"/>
      <c r="M583" s="2"/>
      <c r="N583" s="2"/>
      <c r="O583" s="2"/>
    </row>
    <row r="584" spans="12:15" x14ac:dyDescent="0.15">
      <c r="L584" s="2"/>
      <c r="M584" s="2"/>
      <c r="N584" s="2"/>
      <c r="O584" s="2"/>
    </row>
    <row r="585" spans="12:15" x14ac:dyDescent="0.15">
      <c r="L585" s="2"/>
      <c r="M585" s="2"/>
      <c r="N585" s="2"/>
      <c r="O585" s="2"/>
    </row>
    <row r="586" spans="12:15" x14ac:dyDescent="0.15">
      <c r="L586" s="2"/>
      <c r="M586" s="2"/>
      <c r="N586" s="2"/>
      <c r="O586" s="2"/>
    </row>
  </sheetData>
  <mergeCells count="88">
    <mergeCell ref="A10:B10"/>
    <mergeCell ref="J29:K29"/>
    <mergeCell ref="L29:M29"/>
    <mergeCell ref="N27:O27"/>
    <mergeCell ref="N28:O28"/>
    <mergeCell ref="N29:O29"/>
    <mergeCell ref="H27:I27"/>
    <mergeCell ref="J27:K27"/>
    <mergeCell ref="L27:M27"/>
    <mergeCell ref="H29:I29"/>
    <mergeCell ref="F14:G14"/>
    <mergeCell ref="F15:G15"/>
    <mergeCell ref="A21:P23"/>
    <mergeCell ref="A26:F26"/>
    <mergeCell ref="F17:G17"/>
    <mergeCell ref="I4:J4"/>
    <mergeCell ref="C4:D4"/>
    <mergeCell ref="O4:P4"/>
    <mergeCell ref="K4:L4"/>
    <mergeCell ref="G4:H4"/>
    <mergeCell ref="E4:F4"/>
    <mergeCell ref="M4:N4"/>
    <mergeCell ref="H30:I30"/>
    <mergeCell ref="J30:K30"/>
    <mergeCell ref="L28:M28"/>
    <mergeCell ref="H28:I28"/>
    <mergeCell ref="J28:K28"/>
    <mergeCell ref="L30:M30"/>
    <mergeCell ref="D30:G30"/>
    <mergeCell ref="B29:C29"/>
    <mergeCell ref="B28:C28"/>
    <mergeCell ref="B27:C27"/>
    <mergeCell ref="B30:C30"/>
    <mergeCell ref="D27:G27"/>
    <mergeCell ref="D28:G28"/>
    <mergeCell ref="D29:G29"/>
    <mergeCell ref="N30:O30"/>
    <mergeCell ref="L17:O18"/>
    <mergeCell ref="A2:P2"/>
    <mergeCell ref="L13:O14"/>
    <mergeCell ref="L15:O16"/>
    <mergeCell ref="H12:J13"/>
    <mergeCell ref="H17:J17"/>
    <mergeCell ref="H14:J14"/>
    <mergeCell ref="H15:J15"/>
    <mergeCell ref="H16:J16"/>
    <mergeCell ref="A13:B13"/>
    <mergeCell ref="A14:B14"/>
    <mergeCell ref="A15:B15"/>
    <mergeCell ref="A16:B16"/>
    <mergeCell ref="F12:G13"/>
    <mergeCell ref="F16:G16"/>
    <mergeCell ref="N31:O31"/>
    <mergeCell ref="B32:C32"/>
    <mergeCell ref="D32:G32"/>
    <mergeCell ref="H32:I32"/>
    <mergeCell ref="J32:K32"/>
    <mergeCell ref="L32:M32"/>
    <mergeCell ref="N32:O32"/>
    <mergeCell ref="B31:C31"/>
    <mergeCell ref="D31:G31"/>
    <mergeCell ref="H31:I31"/>
    <mergeCell ref="J31:K31"/>
    <mergeCell ref="L31:M31"/>
    <mergeCell ref="N33:O33"/>
    <mergeCell ref="B34:C34"/>
    <mergeCell ref="D34:G34"/>
    <mergeCell ref="H34:I34"/>
    <mergeCell ref="J34:K34"/>
    <mergeCell ref="L34:M34"/>
    <mergeCell ref="N34:O34"/>
    <mergeCell ref="B33:C33"/>
    <mergeCell ref="D33:G33"/>
    <mergeCell ref="H33:I33"/>
    <mergeCell ref="J33:K33"/>
    <mergeCell ref="L33:M33"/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</mergeCells>
  <phoneticPr fontId="19" type="noConversion"/>
  <conditionalFormatting sqref="P12">
    <cfRule type="expression" priority="11">
      <formula>$R$12:$R$16=TRUE</formula>
    </cfRule>
  </conditionalFormatting>
  <conditionalFormatting sqref="P13 P15 P17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2:R16">
    <cfRule type="expression" priority="6">
      <formula>TRUE</formula>
    </cfRule>
  </conditionalFormatting>
  <printOptions horizontalCentered="1"/>
  <pageMargins left="0.25" right="0.23" top="0.25" bottom="0.25" header="0" footer="0"/>
  <pageSetup scale="71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P12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R12:R16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 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 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 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7" ma:contentTypeDescription="Create a new document." ma:contentTypeScope="" ma:versionID="ce07d1353dd001d672e7a8ecaf9078a9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baf0ec8c7bf58b7a0d1f78e2509ac6f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www.w3.org/2000/xmlns/"/>
    <ds:schemaRef ds:uri="616d5787-8033-417d-8d26-bf00747a0ed7"/>
    <ds:schemaRef ds:uri="http://www.w3.org/2001/XMLSchema-instance"/>
    <ds:schemaRef ds:uri="3e5f4dc7-86db-493c-83c7-3c7665976394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451AD26-79DD-4735-B5A7-2765927CD2CB}">
  <ds:schemaRefs>
    <ds:schemaRef ds:uri="http://schemas.microsoft.com/office/2006/metadata/contentType"/>
    <ds:schemaRef ds:uri="http://schemas.microsoft.com/office/2006/metadata/properties/metaAttributes"/>
    <ds:schemaRef ds:uri="http://www.w3.org/2000/xmlns/"/>
    <ds:schemaRef ds:uri="http://www.w3.org/2001/XMLSchema"/>
    <ds:schemaRef ds:uri="3e5f4dc7-86db-493c-83c7-3c7665976394"/>
    <ds:schemaRef ds:uri="616d5787-8033-417d-8d26-bf00747a0ed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Excel Android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SUMMARY (2)!Print_Area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Bayley Morvant</cp:lastModifiedBy>
  <cp:revision/>
  <cp:lastPrinted>2017-11-15T17:23:59Z</cp:lastPrinted>
  <dcterms:created xsi:type="dcterms:W3CDTF">2015-11-16T19:09:52Z</dcterms:created>
  <dcterms:modified xsi:type="dcterms:W3CDTF">2023-09-27T18:45:10Z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0x0101003F2DAE4F47E9D74E85DCFB290B65900D</vt:lpwstr>
  </property>
</Properties>
</file>