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ler Youells\Desktop\Balance Schedules\"/>
    </mc:Choice>
  </mc:AlternateContent>
  <xr:revisionPtr revIDLastSave="0" documentId="8_{54E830E6-6FC9-49AB-9B16-D2297C4218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<sst xmlns="http://schemas.openxmlformats.org/spreadsheetml/2006/main" count="70" uniqueCount="51">
  <si>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</si>
  <si>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</si>
  <si>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</si>
  <si>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</si>
  <si>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</si>
  <si>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</si>
  <si>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</si>
  <si>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</si>
  <si>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</si>
  <si>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</si>
  <si>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</si>
  <si>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</si>
  <si>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</si>
  <si>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</si>
  <si>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</si>
  <si>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</si>
  <si>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</si>
  <si>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</si>
  <si>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</si>
  <si>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</si>
  <si>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</si>
  <si>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</si>
  <si>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</si>
  <si>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</si>
  <si>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</si>
  <si>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</si>
  <si>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</si>
  <si>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</si>
  <si>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</si>
  <si>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</si>
  <si>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</si>
  <si>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</si>
  <si>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</si>
  <si>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</si>
  <si>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</si>
  <si>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</si>
  <si>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</si>
  <si>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</si>
  <si>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</si>
  <si>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</si>
  <si>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</si>
  <si>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</si>
  <si>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</si>
  <si>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</si>
  <si>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</si>
  <si>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</si>
  <si>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</si>
  <si>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</si>
  <si>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</si>
  <si>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</si>
  <si>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[1] STRONG WINDS GUSTING ONTO FRONT DO0R CAUSING NEGATIVE PRESSURE READING.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</si>
</sst>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="55" zoomScaleNormal="55" zoomScaleSheetLayoutView="55" workbookViewId="0">
      <selection activeCell="Q21" sqref="Q21"/>
    </sheetView>
  </sheetViews>
  <sheetFormatPr defaultColWidth="9.08984375" defaultRowHeight="12.5" x14ac:dyDescent="0.25"/>
  <cols>
    <col min="1" max="1" width="10.6328125" style="1" customWidth="1"/>
    <col min="2" max="2" width="13.6328125" style="1" customWidth="1"/>
    <col min="3" max="3" width="10.7265625" style="1" customWidth="1"/>
    <col min="4" max="4" width="9.7265625" style="1" customWidth="1"/>
    <col min="5" max="5" width="9.6328125" style="1" customWidth="1"/>
    <col min="6" max="6" width="10" style="1" customWidth="1"/>
    <col min="7" max="7" width="8.632812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36328125" style="1" customWidth="1"/>
    <col min="12" max="12" width="7.7265625" style="1" customWidth="1"/>
    <col min="13" max="13" width="8.26953125" style="1" customWidth="1"/>
    <col min="14" max="14" width="7.6328125" style="1" customWidth="1"/>
    <col min="15" max="15" width="8" style="1" bestFit="1" customWidth="1"/>
    <col min="16" max="16" width="9.08984375" style="1" bestFit="1" customWidth="1"/>
    <col min="17" max="17" width="17.36328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thickBot="1" x14ac:dyDescent="0.3">
      <c r="A6" s="75" t="s">
        <v>28</v>
      </c>
      <c r="B6" s="73" t="s">
        <v>47</v>
      </c>
      <c r="C6" s="23">
        <v>3400</v>
      </c>
      <c r="D6" s="24">
        <v>3451</v>
      </c>
      <c r="E6" s="23">
        <f t="shared" ref="E6:F7" si="0">C6-G6</f>
        <v>2575</v>
      </c>
      <c r="F6" s="24">
        <f t="shared" si="0"/>
        <v>2613</v>
      </c>
      <c r="G6" s="25">
        <v>825</v>
      </c>
      <c r="H6" s="26">
        <v>838</v>
      </c>
      <c r="I6" s="27">
        <f>G6/C6</f>
        <v>0.24264705882352941</v>
      </c>
      <c r="J6" s="28">
        <f>H6/D6</f>
        <v>0.24282816574905824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48</v>
      </c>
      <c r="C7" s="23">
        <v>3400</v>
      </c>
      <c r="D7" s="36">
        <v>3456</v>
      </c>
      <c r="E7" s="35">
        <f t="shared" si="0"/>
        <v>2650</v>
      </c>
      <c r="F7" s="36">
        <f t="shared" si="0"/>
        <v>2695</v>
      </c>
      <c r="G7" s="37">
        <v>750</v>
      </c>
      <c r="H7" s="38">
        <v>761</v>
      </c>
      <c r="I7" s="39">
        <f t="shared" ref="I7:J7" si="1">G7/C7</f>
        <v>0.22058823529411764</v>
      </c>
      <c r="J7" s="40">
        <f t="shared" si="1"/>
        <v>0.22019675925925927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1879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3175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49999999999999" customHeight="1" thickBot="1" x14ac:dyDescent="0.3">
      <c r="A11" s="166" t="s">
        <v>31</v>
      </c>
      <c r="B11" s="167"/>
      <c r="C11" s="77">
        <f t="shared" ref="C11:H11" si="2">SUM(C6:C10)</f>
        <v>6800</v>
      </c>
      <c r="D11" s="78">
        <f t="shared" si="2"/>
        <v>6907</v>
      </c>
      <c r="E11" s="77">
        <f t="shared" si="2"/>
        <v>5225</v>
      </c>
      <c r="F11" s="78">
        <f t="shared" si="2"/>
        <v>5308</v>
      </c>
      <c r="G11" s="79">
        <f t="shared" si="2"/>
        <v>1575</v>
      </c>
      <c r="H11" s="80">
        <f t="shared" si="2"/>
        <v>1599</v>
      </c>
      <c r="I11" s="81"/>
      <c r="J11" s="82"/>
      <c r="K11" s="79">
        <f t="shared" ref="K11:P11" si="3">SUM(K6:K10)</f>
        <v>1950</v>
      </c>
      <c r="L11" s="80">
        <f t="shared" si="3"/>
        <v>1879</v>
      </c>
      <c r="M11" s="112">
        <f t="shared" si="3"/>
        <v>3200</v>
      </c>
      <c r="N11" s="83">
        <f t="shared" si="3"/>
        <v>3175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34</v>
      </c>
      <c r="B15" s="147"/>
      <c r="C15" s="99">
        <f>G11+K11</f>
        <v>3525</v>
      </c>
      <c r="D15" s="100">
        <f>H11+L11</f>
        <v>3478</v>
      </c>
      <c r="F15" s="173" t="s">
        <v>15</v>
      </c>
      <c r="G15" s="174"/>
      <c r="H15" s="135">
        <v>-3.1E-2</v>
      </c>
      <c r="I15" s="136"/>
      <c r="J15" s="137"/>
      <c r="L15" s="124"/>
      <c r="M15" s="124"/>
      <c r="N15" s="124"/>
      <c r="O15" s="124"/>
      <c r="P15" s="111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 x14ac:dyDescent="0.4">
      <c r="A16" s="148" t="s">
        <v>33</v>
      </c>
      <c r="B16" s="149"/>
      <c r="C16" s="103">
        <f>M11+O11</f>
        <v>3350</v>
      </c>
      <c r="D16" s="104">
        <f>N11+P11</f>
        <v>3328</v>
      </c>
      <c r="F16" s="175" t="s">
        <v>16</v>
      </c>
      <c r="G16" s="176"/>
      <c r="H16" s="138">
        <v>2E-3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0</v>
      </c>
    </row>
    <row r="17" spans="1:18" ht="18.75" customHeight="1" thickBot="1" x14ac:dyDescent="0.4">
      <c r="A17" s="150" t="s">
        <v>20</v>
      </c>
      <c r="B17" s="151"/>
      <c r="C17" s="101">
        <f>C15-C16</f>
        <v>175</v>
      </c>
      <c r="D17" s="102">
        <f>D15-D16</f>
        <v>150</v>
      </c>
      <c r="F17" s="113" t="s">
        <v>17</v>
      </c>
      <c r="G17" s="114"/>
      <c r="H17" s="141">
        <v>1.2999999999999999E-3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-9.233333333333333E-3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 t="s">
        <v>50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Tyler Youells</cp:lastModifiedBy>
  <cp:revision/>
  <cp:lastPrinted>2017-11-15T17:23:59Z</cp:lastPrinted>
  <dcterms:created xsi:type="dcterms:W3CDTF">2015-11-16T19:09:52Z</dcterms:created>
  <dcterms:modified xsi:type="dcterms:W3CDTF">2024-07-01T17:26:49Z</dcterms:modified>
</cp:coreProperties>
</file>