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EW YORK, NY (UNION SQ)/2 DRAWINGS/"/>
    </mc:Choice>
  </mc:AlternateContent>
  <xr:revisionPtr revIDLastSave="104" documentId="13_ncr:1_{B888774D-3C83-41B9-8B1C-1CD895A9BF91}" xr6:coauthVersionLast="47" xr6:coauthVersionMax="47" xr10:uidLastSave="{31362BFF-3821-4ABA-AD54-E3D2B21139C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<sst xmlns="http://schemas.openxmlformats.org/spreadsheetml/2006/main" count="72" uniqueCount="45">
  <si>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</si>
  <si>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</si>
  <si>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</si>
  <si>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</si>
  <si>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</si>
  <si>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</si>
  <si>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</si>
  <si>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</si>
  <si>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</si>
  <si>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</si>
  <si>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</si>
  <si>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</si>
  <si>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</si>
  <si>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</si>
  <si>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</si>
  <si>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</si>
  <si>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</si>
  <si>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</si>
  <si>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</si>
  <si>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</si>
  <si>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</si>
  <si>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</si>
  <si>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</si>
  <si>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</si>
  <si>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</si>
  <si>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</si>
  <si>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</si>
  <si>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</si>
  <si>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</si>
  <si>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</si>
  <si>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</si>
  <si>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</si>
  <si>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</si>
  <si>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</si>
  <si>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</si>
  <si>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</si>
  <si>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FCU-1</t>
  </si>
  <si>
    <t>FCU-2</t>
  </si>
  <si>
    <t>FCU-3</t>
  </si>
  <si>
    <t>TXF-1</t>
  </si>
  <si>
    <t>KXF-1</t>
  </si>
  <si>
    <t xml:space="preserve">KITCHEN </t>
  </si>
  <si>
    <t xml:space="preserve">RESTROOM </t>
  </si>
  <si>
    <t xml:space="preserve">DINING </t>
  </si>
  <si>
    <t xml:space="preserve">DISHWARE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</si>
</sst>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9" sqref="V9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36</v>
      </c>
      <c r="B6" s="70" t="s">
        <v>43</v>
      </c>
      <c r="C6" s="23">
        <v>1130</v>
      </c>
      <c r="D6" s="24"/>
      <c r="E6" s="23">
        <f t="shared" ref="E6:F7" si="0">C6-G6</f>
        <v>830</v>
      </c>
      <c r="F6" s="24">
        <f t="shared" si="0"/>
        <v>0</v>
      </c>
      <c r="G6" s="25">
        <v>300</v>
      </c>
      <c r="H6" s="26"/>
      <c r="I6" s="27">
        <f>G6/C6</f>
        <v>0.26548672566371684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37</v>
      </c>
      <c r="B7" s="71" t="s">
        <v>44</v>
      </c>
      <c r="C7" s="35">
        <v>1510</v>
      </c>
      <c r="D7" s="36"/>
      <c r="E7" s="35">
        <f t="shared" si="0"/>
        <v>1185</v>
      </c>
      <c r="F7" s="36">
        <f t="shared" si="0"/>
        <v>0</v>
      </c>
      <c r="G7" s="37">
        <v>325</v>
      </c>
      <c r="H7" s="38"/>
      <c r="I7" s="39">
        <f t="shared" ref="I7:J7" si="1">G7/C7</f>
        <v>0.21523178807947019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38</v>
      </c>
      <c r="B8" s="71" t="s">
        <v>41</v>
      </c>
      <c r="C8" s="35">
        <v>1520</v>
      </c>
      <c r="D8" s="36"/>
      <c r="E8" s="35">
        <f t="shared" ref="E8" si="2">C8-G8</f>
        <v>1195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0.21381578947368421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39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400</v>
      </c>
      <c r="P9" s="51"/>
      <c r="Q9" s="61"/>
      <c r="R9" s="66"/>
    </row>
    <row r="10" spans="1:21" ht="20.149999999999999" customHeight="1" thickBot="1" x14ac:dyDescent="0.3">
      <c r="A10" s="73" t="s">
        <v>40</v>
      </c>
      <c r="B10" s="71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750</v>
      </c>
      <c r="P10" s="51"/>
      <c r="Q10" s="61"/>
      <c r="R10" s="66"/>
    </row>
    <row r="11" spans="1:21" ht="20.149999999999999" customHeight="1" thickBot="1" x14ac:dyDescent="0.3">
      <c r="A11" s="177" t="s">
        <v>13</v>
      </c>
      <c r="B11" s="178"/>
      <c r="C11" s="74">
        <f>SUM(C6:C10)</f>
        <v>4160</v>
      </c>
      <c r="D11" s="75">
        <f>SUM(D6:D10)</f>
        <v>0</v>
      </c>
      <c r="E11" s="74">
        <f>SUM(E6:E10)</f>
        <v>3210</v>
      </c>
      <c r="F11" s="75">
        <f>SUM(F6:F10)</f>
        <v>0</v>
      </c>
      <c r="G11" s="76">
        <f>SUM(G6:G10)</f>
        <v>950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1150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14</v>
      </c>
      <c r="B13" s="83"/>
      <c r="C13" s="83"/>
      <c r="D13" s="83"/>
      <c r="F13" s="145" t="s">
        <v>15</v>
      </c>
      <c r="G13" s="146"/>
      <c r="H13" s="119" t="s">
        <v>16</v>
      </c>
      <c r="I13" s="120"/>
      <c r="J13" s="121"/>
      <c r="L13" s="95" t="s">
        <v>17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37" t="s">
        <v>13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18</v>
      </c>
      <c r="M14" s="116"/>
      <c r="N14" s="116"/>
      <c r="O14" s="116"/>
      <c r="P14" s="98">
        <f>IF(R13=TRUE, 1, 0)</f>
        <v>0</v>
      </c>
    </row>
    <row r="15" spans="1:21" ht="18.75" customHeight="1" x14ac:dyDescent="0.35">
      <c r="A15" s="139" t="s">
        <v>19</v>
      </c>
      <c r="B15" s="140"/>
      <c r="C15" s="88">
        <f>G11+K11</f>
        <v>950</v>
      </c>
      <c r="D15" s="89">
        <f>H11+L11</f>
        <v>0</v>
      </c>
      <c r="F15" s="186" t="s">
        <v>20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1" t="s">
        <v>21</v>
      </c>
      <c r="B16" s="142"/>
      <c r="C16" s="92">
        <f>M11+O11</f>
        <v>1150</v>
      </c>
      <c r="D16" s="93">
        <f>N11+P11</f>
        <v>0</v>
      </c>
      <c r="F16" s="188" t="s">
        <v>22</v>
      </c>
      <c r="G16" s="189"/>
      <c r="H16" s="131"/>
      <c r="I16" s="132"/>
      <c r="J16" s="133"/>
      <c r="L16" s="118" t="s">
        <v>23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4">
      <c r="A17" s="143" t="s">
        <v>24</v>
      </c>
      <c r="B17" s="144"/>
      <c r="C17" s="90">
        <f>C15-C16</f>
        <v>-200</v>
      </c>
      <c r="D17" s="91">
        <f>D15-D16</f>
        <v>0</v>
      </c>
      <c r="F17" s="149" t="s">
        <v>25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26</v>
      </c>
      <c r="G18" s="203"/>
      <c r="H18" s="125" t="e">
        <f>AVERAGE(H15:J17)</f>
        <v>#DIV/0!</v>
      </c>
      <c r="I18" s="126"/>
      <c r="J18" s="127"/>
      <c r="L18" s="114" t="s">
        <v>27</v>
      </c>
      <c r="M18" s="114"/>
      <c r="N18" s="114"/>
      <c r="O18" s="11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49999999999999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99" t="s">
        <v>29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9</v>
      </c>
      <c r="B28" s="154" t="s">
        <v>30</v>
      </c>
      <c r="C28" s="155"/>
      <c r="D28" s="156" t="s">
        <v>31</v>
      </c>
      <c r="E28" s="157"/>
      <c r="F28" s="157"/>
      <c r="G28" s="158"/>
      <c r="H28" s="156" t="s">
        <v>32</v>
      </c>
      <c r="I28" s="158"/>
      <c r="J28" s="157" t="s">
        <v>33</v>
      </c>
      <c r="K28" s="157"/>
      <c r="L28" s="185" t="s">
        <v>6</v>
      </c>
      <c r="M28" s="185"/>
      <c r="N28" s="181" t="s">
        <v>7</v>
      </c>
      <c r="O28" s="182"/>
      <c r="P28" s="58" t="s">
        <v>34</v>
      </c>
    </row>
    <row r="29" spans="1:18" ht="18.75" customHeight="1" thickBot="1" x14ac:dyDescent="0.3">
      <c r="A29" s="59" t="s">
        <v>35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6">L29-N29</f>
        <v>0</v>
      </c>
    </row>
    <row r="30" spans="1:18" ht="18.75" customHeight="1" thickBot="1" x14ac:dyDescent="0.3">
      <c r="A30" s="60" t="s">
        <v>35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6"/>
        <v>0</v>
      </c>
    </row>
    <row r="31" spans="1:18" ht="19.149999999999999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6"/>
        <v>0</v>
      </c>
    </row>
    <row r="32" spans="1:18" ht="19.5" customHeight="1" thickBot="1" x14ac:dyDescent="0.3">
      <c r="A32" s="59" t="s">
        <v>35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3">
      <c r="A33" s="60" t="s">
        <v>35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8.75" customHeight="1" x14ac:dyDescent="0.25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77266-37CE-48D0-87F2-7DE68B0EC90F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2025-11-24T21:15:40Z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