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FA - Mason City, IA\"/>
    </mc:Choice>
  </mc:AlternateContent>
  <xr:revisionPtr revIDLastSave="0" documentId="13_ncr:1_{0DF67400-A8BE-4AB1-A711-98A92BD11B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 iterateDelta="1E-4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7" i="1"/>
  <c r="O18" i="1" l="1"/>
  <c r="M18" i="1"/>
  <c r="L18" i="1"/>
  <c r="K18" i="1"/>
  <c r="H18" i="1"/>
  <c r="G18" i="1"/>
  <c r="D18" i="1"/>
  <c r="C18" i="1"/>
  <c r="C22" i="1" l="1"/>
  <c r="C23" i="1"/>
  <c r="I9" i="1"/>
  <c r="J9" i="1"/>
  <c r="F10" i="1"/>
  <c r="I10" i="1"/>
  <c r="J10" i="1"/>
  <c r="F11" i="1"/>
  <c r="I11" i="1"/>
  <c r="J11" i="1"/>
  <c r="C24" i="1" l="1"/>
  <c r="P18" i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<sst xmlns="http://schemas.openxmlformats.org/spreadsheetml/2006/main" count="92" uniqueCount="59">
  <si>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</si>
  <si>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</si>
  <si>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</si>
  <si>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</si>
  <si>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</si>
  <si>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</si>
  <si>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</si>
  <si>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</si>
  <si>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</si>
  <si>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</si>
  <si>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</si>
  <si>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</si>
  <si>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</si>
  <si>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</si>
  <si>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</si>
  <si>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</si>
  <si>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MEAL FULLFILLMENT </t>
  </si>
  <si>
    <t>AC-3</t>
  </si>
  <si>
    <t>DINNING</t>
  </si>
  <si>
    <t>AC-4</t>
  </si>
  <si>
    <t>BOH</t>
  </si>
  <si>
    <t>AC-5</t>
  </si>
  <si>
    <t>PLAY AREA</t>
  </si>
  <si>
    <t>AHU-1</t>
  </si>
  <si>
    <t>EF-1</t>
  </si>
  <si>
    <t>HD 1</t>
  </si>
  <si>
    <t>EF-2</t>
  </si>
  <si>
    <t>HD 2 &amp; 3</t>
  </si>
  <si>
    <t>EF-3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</si>
  <si>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</si>
  <si>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</si>
  <si>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</si>
  <si>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</si>
  <si>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</si>
  <si>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</si>
  <si>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</si>
  <si>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</si>
  <si>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</si>
  <si>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</si>
  <si>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</si>
  <si>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</si>
  <si>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</si>
  <si>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</si>
  <si>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</si>
  <si>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</si>
  <si>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</si>
  <si>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</si>
  <si>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</si>
  <si>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</si>
  <si>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</si>
  <si>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</si>
  <si>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</si>
  <si>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</si>
  <si>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</si>
  <si>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</si>
  <si>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</si>
  <si>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</si>
  <si>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EMPLOYEE RR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</si>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</sst>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8" xfId="0" applyFont="1" applyBorder="1" applyAlignment="1">
      <alignment horizontal="left" vertical="center"/>
    </xf>
    <xf numFmtId="0" fontId="1" fillId="2" borderId="63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5" zoomScaleNormal="85" zoomScaleSheetLayoutView="85" workbookViewId="0">
      <selection activeCell="P18" sqref="P18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8" ht="9.75" customHeight="1" thickBot="1" x14ac:dyDescent="0.35">
      <c r="A3" s="82"/>
    </row>
    <row r="4" spans="1:18" ht="20.100000000000001" customHeight="1" thickBot="1" x14ac:dyDescent="0.3">
      <c r="A4" s="6"/>
      <c r="B4" s="8" t="s">
        <v>1</v>
      </c>
      <c r="C4" s="167" t="s">
        <v>2</v>
      </c>
      <c r="D4" s="168"/>
      <c r="E4" s="140" t="s">
        <v>3</v>
      </c>
      <c r="F4" s="139"/>
      <c r="G4" s="173" t="s">
        <v>4</v>
      </c>
      <c r="H4" s="174"/>
      <c r="I4" s="165" t="s">
        <v>5</v>
      </c>
      <c r="J4" s="166"/>
      <c r="K4" s="171" t="s">
        <v>6</v>
      </c>
      <c r="L4" s="172"/>
      <c r="M4" s="169" t="s">
        <v>7</v>
      </c>
      <c r="N4" s="170"/>
      <c r="O4" s="169" t="s">
        <v>8</v>
      </c>
      <c r="P4" s="170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>
        <v>8272</v>
      </c>
      <c r="E6" s="23">
        <f t="shared" ref="E6:E11" si="0">C6-G6</f>
        <v>6375</v>
      </c>
      <c r="F6" s="24">
        <f t="shared" ref="F6:F7" si="1">D6-H6</f>
        <v>6562</v>
      </c>
      <c r="G6" s="23">
        <v>1750</v>
      </c>
      <c r="H6" s="25">
        <v>1710</v>
      </c>
      <c r="I6" s="26">
        <f>G6/C6</f>
        <v>0.2153846153846154</v>
      </c>
      <c r="J6" s="27">
        <f>H6/D6</f>
        <v>0.20672147001934235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70" t="s">
        <v>15</v>
      </c>
      <c r="B7" s="68" t="s">
        <v>16</v>
      </c>
      <c r="C7" s="34">
        <v>4375</v>
      </c>
      <c r="D7" s="35">
        <v>4370</v>
      </c>
      <c r="E7" s="23">
        <f t="shared" si="0"/>
        <v>3300</v>
      </c>
      <c r="F7" s="35">
        <f t="shared" si="1"/>
        <v>3227</v>
      </c>
      <c r="G7" s="34">
        <v>1075</v>
      </c>
      <c r="H7" s="36">
        <v>1143</v>
      </c>
      <c r="I7" s="37">
        <f t="shared" ref="I7:J7" si="2">G7/C7</f>
        <v>0.24571428571428572</v>
      </c>
      <c r="J7" s="38">
        <f t="shared" si="2"/>
        <v>0.26155606407322657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70" t="s">
        <v>17</v>
      </c>
      <c r="B8" s="68" t="s">
        <v>18</v>
      </c>
      <c r="C8" s="34">
        <v>5250</v>
      </c>
      <c r="D8" s="35">
        <v>5191</v>
      </c>
      <c r="E8" s="23">
        <f t="shared" si="0"/>
        <v>3975</v>
      </c>
      <c r="F8" s="35">
        <f t="shared" ref="F8:F11" si="3">D8-H8</f>
        <v>3887</v>
      </c>
      <c r="G8" s="34">
        <v>1275</v>
      </c>
      <c r="H8" s="36">
        <v>1304</v>
      </c>
      <c r="I8" s="37">
        <f t="shared" ref="I8" si="4">G8/C8</f>
        <v>0.24285714285714285</v>
      </c>
      <c r="J8" s="38">
        <f t="shared" ref="J8" si="5">H8/D8</f>
        <v>0.25120400693507994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thickBot="1" x14ac:dyDescent="0.3">
      <c r="A9" s="70" t="s">
        <v>19</v>
      </c>
      <c r="B9" s="68" t="s">
        <v>20</v>
      </c>
      <c r="C9" s="34">
        <v>1750</v>
      </c>
      <c r="D9" s="35">
        <v>1751</v>
      </c>
      <c r="E9" s="23">
        <f t="shared" si="0"/>
        <v>1325</v>
      </c>
      <c r="F9" s="35">
        <f t="shared" si="3"/>
        <v>1306</v>
      </c>
      <c r="G9" s="34">
        <v>425</v>
      </c>
      <c r="H9" s="36">
        <v>445</v>
      </c>
      <c r="I9" s="37">
        <f>G9/C9</f>
        <v>0.24285714285714285</v>
      </c>
      <c r="J9" s="38">
        <f>H9/D9</f>
        <v>0.25414049114791548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 x14ac:dyDescent="0.25">
      <c r="A10" s="98" t="s">
        <v>21</v>
      </c>
      <c r="B10" s="68" t="s">
        <v>22</v>
      </c>
      <c r="C10" s="34"/>
      <c r="D10" s="109"/>
      <c r="E10" s="23">
        <f t="shared" si="0"/>
        <v>0</v>
      </c>
      <c r="F10" s="109">
        <f t="shared" si="3"/>
        <v>0</v>
      </c>
      <c r="G10" s="34"/>
      <c r="H10" s="99"/>
      <c r="I10" s="100" t="e">
        <f>G10/C10</f>
        <v>#DIV/0!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hidden="1" customHeight="1" x14ac:dyDescent="0.25">
      <c r="A11" s="70" t="s">
        <v>23</v>
      </c>
      <c r="B11" s="108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25">
      <c r="A12" s="70" t="s">
        <v>24</v>
      </c>
      <c r="B12" s="68" t="s">
        <v>25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1955</v>
      </c>
      <c r="O12" s="41"/>
      <c r="P12" s="42"/>
      <c r="Q12" s="59"/>
      <c r="R12" s="64"/>
    </row>
    <row r="13" spans="1:18" ht="20.100000000000001" customHeight="1" x14ac:dyDescent="0.25">
      <c r="A13" s="70" t="s">
        <v>26</v>
      </c>
      <c r="B13" s="126" t="s">
        <v>27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1402</v>
      </c>
      <c r="N13" s="49">
        <v>1426</v>
      </c>
      <c r="O13" s="41"/>
      <c r="P13" s="42"/>
      <c r="Q13" s="59"/>
      <c r="R13" s="64"/>
    </row>
    <row r="14" spans="1:18" ht="20.100000000000001" customHeight="1" x14ac:dyDescent="0.25">
      <c r="A14" s="127" t="s">
        <v>28</v>
      </c>
      <c r="B14" s="126" t="s">
        <v>58</v>
      </c>
      <c r="C14" s="118"/>
      <c r="D14" s="119"/>
      <c r="E14" s="128"/>
      <c r="F14" s="119"/>
      <c r="G14" s="120"/>
      <c r="H14" s="121"/>
      <c r="I14" s="122"/>
      <c r="J14" s="121"/>
      <c r="K14" s="120"/>
      <c r="L14" s="121"/>
      <c r="M14" s="120"/>
      <c r="N14" s="121"/>
      <c r="O14" s="48">
        <v>300</v>
      </c>
      <c r="P14" s="49">
        <v>310</v>
      </c>
      <c r="Q14" s="59"/>
      <c r="R14" s="64"/>
    </row>
    <row r="15" spans="1:18" ht="20.100000000000001" customHeight="1" thickBot="1" x14ac:dyDescent="0.3">
      <c r="A15" s="111" t="s">
        <v>29</v>
      </c>
      <c r="B15" s="112" t="s">
        <v>57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41"/>
      <c r="N15" s="42"/>
      <c r="O15" s="48">
        <v>75</v>
      </c>
      <c r="P15" s="49">
        <v>79</v>
      </c>
      <c r="Q15" s="59"/>
      <c r="R15" s="64"/>
    </row>
    <row r="16" spans="1:18" ht="20.100000000000001" hidden="1" customHeight="1" x14ac:dyDescent="0.25">
      <c r="A16" s="111" t="s">
        <v>29</v>
      </c>
      <c r="B16" s="68" t="s">
        <v>30</v>
      </c>
      <c r="C16" s="113"/>
      <c r="D16" s="114"/>
      <c r="E16" s="113"/>
      <c r="F16" s="114"/>
      <c r="G16" s="115"/>
      <c r="H16" s="116"/>
      <c r="I16" s="117"/>
      <c r="J16" s="116"/>
      <c r="K16" s="115"/>
      <c r="L16" s="123"/>
      <c r="M16" s="48"/>
      <c r="N16" s="49"/>
      <c r="O16" s="41"/>
      <c r="P16" s="42"/>
      <c r="Q16" s="59"/>
      <c r="R16" s="64"/>
    </row>
    <row r="17" spans="1:21" ht="20.100000000000001" hidden="1" customHeight="1" x14ac:dyDescent="0.25">
      <c r="A17" s="111" t="s">
        <v>31</v>
      </c>
      <c r="B17" s="68"/>
      <c r="C17" s="45"/>
      <c r="D17" s="46"/>
      <c r="E17" s="45"/>
      <c r="F17" s="46"/>
      <c r="G17" s="39"/>
      <c r="H17" s="40"/>
      <c r="I17" s="47"/>
      <c r="J17" s="40"/>
      <c r="K17" s="39"/>
      <c r="L17" s="40"/>
      <c r="M17" s="41"/>
      <c r="N17" s="42"/>
      <c r="O17" s="41"/>
      <c r="P17" s="42"/>
      <c r="Q17" s="59"/>
      <c r="R17" s="64"/>
    </row>
    <row r="18" spans="1:21" ht="20.100000000000001" customHeight="1" thickBot="1" x14ac:dyDescent="0.3">
      <c r="A18" s="131" t="s">
        <v>32</v>
      </c>
      <c r="B18" s="132"/>
      <c r="C18" s="71">
        <f t="shared" ref="C18:H18" si="8">SUM(C6:C16)</f>
        <v>19500</v>
      </c>
      <c r="D18" s="72">
        <f t="shared" si="8"/>
        <v>19584</v>
      </c>
      <c r="E18" s="71">
        <f t="shared" si="8"/>
        <v>14975</v>
      </c>
      <c r="F18" s="72">
        <f t="shared" si="8"/>
        <v>14982</v>
      </c>
      <c r="G18" s="73">
        <f t="shared" si="8"/>
        <v>4525</v>
      </c>
      <c r="H18" s="74">
        <f t="shared" si="8"/>
        <v>4602</v>
      </c>
      <c r="I18" s="75"/>
      <c r="J18" s="76"/>
      <c r="K18" s="73">
        <f t="shared" ref="K18:P18" si="9">SUM(K6:K16)</f>
        <v>0</v>
      </c>
      <c r="L18" s="74">
        <f t="shared" si="9"/>
        <v>0</v>
      </c>
      <c r="M18" s="110">
        <f t="shared" si="9"/>
        <v>3315</v>
      </c>
      <c r="N18" s="77">
        <f t="shared" si="9"/>
        <v>3381</v>
      </c>
      <c r="O18" s="78">
        <f t="shared" si="9"/>
        <v>375</v>
      </c>
      <c r="P18" s="79">
        <f t="shared" si="9"/>
        <v>389</v>
      </c>
      <c r="Q18" s="50"/>
      <c r="R18" s="64"/>
    </row>
    <row r="19" spans="1:21" ht="20.100000000000001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5">
      <c r="A20" s="93" t="s">
        <v>33</v>
      </c>
      <c r="B20" s="80"/>
      <c r="C20" s="80"/>
      <c r="D20" s="80"/>
      <c r="F20" s="224" t="s">
        <v>34</v>
      </c>
      <c r="G20" s="225"/>
      <c r="H20" s="198" t="s">
        <v>35</v>
      </c>
      <c r="I20" s="199"/>
      <c r="J20" s="200"/>
      <c r="L20" s="92" t="s">
        <v>36</v>
      </c>
      <c r="M20" s="81"/>
      <c r="N20" s="81"/>
      <c r="O20" s="81"/>
      <c r="P20" s="81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216" t="s">
        <v>32</v>
      </c>
      <c r="B21" s="217"/>
      <c r="C21" s="83" t="s">
        <v>11</v>
      </c>
      <c r="D21" s="84" t="s">
        <v>12</v>
      </c>
      <c r="F21" s="226"/>
      <c r="G21" s="227"/>
      <c r="H21" s="201"/>
      <c r="I21" s="202"/>
      <c r="J21" s="203"/>
      <c r="L21" s="195" t="s">
        <v>37</v>
      </c>
      <c r="M21" s="195"/>
      <c r="N21" s="195"/>
      <c r="O21" s="195"/>
      <c r="P21" s="95">
        <f>IF(R20=TRUE, 1, 0)</f>
        <v>1</v>
      </c>
    </row>
    <row r="22" spans="1:21" ht="18.75" customHeight="1" x14ac:dyDescent="0.25">
      <c r="A22" s="218" t="s">
        <v>38</v>
      </c>
      <c r="B22" s="219"/>
      <c r="C22" s="85">
        <f>G18+K18</f>
        <v>4525</v>
      </c>
      <c r="D22" s="86">
        <f>H18+L18</f>
        <v>4602</v>
      </c>
      <c r="F22" s="145" t="s">
        <v>39</v>
      </c>
      <c r="G22" s="146"/>
      <c r="H22" s="207">
        <v>9.4999999999999998E-3</v>
      </c>
      <c r="I22" s="208"/>
      <c r="J22" s="209"/>
      <c r="L22" s="196"/>
      <c r="M22" s="196"/>
      <c r="N22" s="196"/>
      <c r="O22" s="196"/>
      <c r="P22" s="97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3">
      <c r="A23" s="220" t="s">
        <v>40</v>
      </c>
      <c r="B23" s="221"/>
      <c r="C23" s="89">
        <f>M18+O18</f>
        <v>3690</v>
      </c>
      <c r="D23" s="90">
        <f>N18+P18</f>
        <v>3770</v>
      </c>
      <c r="F23" s="147" t="s">
        <v>41</v>
      </c>
      <c r="G23" s="148"/>
      <c r="H23" s="210">
        <v>1.35E-2</v>
      </c>
      <c r="I23" s="211"/>
      <c r="J23" s="212"/>
      <c r="L23" s="197" t="s">
        <v>42</v>
      </c>
      <c r="M23" s="197"/>
      <c r="N23" s="197"/>
      <c r="O23" s="197"/>
      <c r="P23" s="96">
        <f>IF(R22=TRUE, 1, 0)</f>
        <v>1</v>
      </c>
    </row>
    <row r="24" spans="1:21" ht="18.75" customHeight="1" thickBot="1" x14ac:dyDescent="0.35">
      <c r="A24" s="222" t="s">
        <v>43</v>
      </c>
      <c r="B24" s="223"/>
      <c r="C24" s="87">
        <f>C22-C23</f>
        <v>835</v>
      </c>
      <c r="D24" s="88">
        <f>D22-D23</f>
        <v>832</v>
      </c>
      <c r="F24" s="163" t="s">
        <v>44</v>
      </c>
      <c r="G24" s="164"/>
      <c r="H24" s="213">
        <v>8.3999999999999995E-3</v>
      </c>
      <c r="I24" s="214"/>
      <c r="J24" s="215"/>
      <c r="L24" s="196"/>
      <c r="M24" s="196"/>
      <c r="N24" s="196"/>
      <c r="O24" s="196"/>
      <c r="P24" s="97"/>
      <c r="R24" s="1" t="b">
        <f>AND(H25&gt;=-0.02, H25&lt;=0.02)</f>
        <v>1</v>
      </c>
    </row>
    <row r="25" spans="1:21" ht="16.5" customHeight="1" thickBot="1" x14ac:dyDescent="0.3">
      <c r="F25" s="161" t="s">
        <v>45</v>
      </c>
      <c r="G25" s="162"/>
      <c r="H25" s="204">
        <f>AVERAGE(H22:J24)</f>
        <v>1.0466666666666666E-2</v>
      </c>
      <c r="I25" s="205"/>
      <c r="J25" s="206"/>
      <c r="L25" s="193" t="s">
        <v>46</v>
      </c>
      <c r="M25" s="193"/>
      <c r="N25" s="193"/>
      <c r="O25" s="193"/>
      <c r="P25" s="91">
        <f>IF(R24=TRUE, 1, 0)</f>
        <v>1</v>
      </c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93"/>
      <c r="M26" s="193"/>
      <c r="N26" s="193"/>
      <c r="O26" s="193"/>
      <c r="P26" s="94"/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149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1"/>
      <c r="Q29" s="65"/>
    </row>
    <row r="30" spans="1:21" ht="20.100000000000001" customHeight="1" x14ac:dyDescent="0.25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4"/>
      <c r="Q30" s="65"/>
    </row>
    <row r="31" spans="1:21" ht="20.100000000000001" customHeight="1" thickBot="1" x14ac:dyDescent="0.3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7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158" t="s">
        <v>48</v>
      </c>
      <c r="B34" s="159"/>
      <c r="C34" s="159"/>
      <c r="D34" s="159"/>
      <c r="E34" s="159"/>
      <c r="F34" s="160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2" customHeight="1" thickBot="1" x14ac:dyDescent="0.3">
      <c r="A35" s="5" t="s">
        <v>9</v>
      </c>
      <c r="B35" s="185" t="s">
        <v>49</v>
      </c>
      <c r="C35" s="186"/>
      <c r="D35" s="139" t="s">
        <v>50</v>
      </c>
      <c r="E35" s="141"/>
      <c r="F35" s="141"/>
      <c r="G35" s="140"/>
      <c r="H35" s="139" t="s">
        <v>51</v>
      </c>
      <c r="I35" s="140"/>
      <c r="J35" s="141" t="s">
        <v>52</v>
      </c>
      <c r="K35" s="141"/>
      <c r="L35" s="142" t="s">
        <v>6</v>
      </c>
      <c r="M35" s="142"/>
      <c r="N35" s="137" t="s">
        <v>7</v>
      </c>
      <c r="O35" s="138"/>
      <c r="P35" s="56" t="s">
        <v>53</v>
      </c>
    </row>
    <row r="36" spans="1:17" ht="18.75" customHeight="1" thickBot="1" x14ac:dyDescent="0.3">
      <c r="A36" s="57" t="s">
        <v>54</v>
      </c>
      <c r="B36" s="183" t="s">
        <v>55</v>
      </c>
      <c r="C36" s="184"/>
      <c r="D36" s="176"/>
      <c r="E36" s="189"/>
      <c r="F36" s="189"/>
      <c r="G36" s="177"/>
      <c r="H36" s="176" t="s">
        <v>56</v>
      </c>
      <c r="I36" s="177"/>
      <c r="J36" s="178" t="s">
        <v>56</v>
      </c>
      <c r="K36" s="179"/>
      <c r="L36" s="135">
        <v>0</v>
      </c>
      <c r="M36" s="136"/>
      <c r="N36" s="129">
        <v>1080</v>
      </c>
      <c r="O36" s="130"/>
      <c r="P36" s="55">
        <f t="shared" ref="P36:P38" si="10">L36-N36</f>
        <v>-1080</v>
      </c>
    </row>
    <row r="37" spans="1:17" ht="18.75" customHeight="1" thickBot="1" x14ac:dyDescent="0.3">
      <c r="A37" s="58" t="s">
        <v>54</v>
      </c>
      <c r="B37" s="182" t="s">
        <v>55</v>
      </c>
      <c r="C37" s="182"/>
      <c r="D37" s="143"/>
      <c r="E37" s="190"/>
      <c r="F37" s="190"/>
      <c r="G37" s="144"/>
      <c r="H37" s="143" t="s">
        <v>56</v>
      </c>
      <c r="I37" s="144"/>
      <c r="J37" s="133" t="s">
        <v>56</v>
      </c>
      <c r="K37" s="134"/>
      <c r="L37" s="135">
        <v>0</v>
      </c>
      <c r="M37" s="136"/>
      <c r="N37" s="129">
        <v>832</v>
      </c>
      <c r="O37" s="130"/>
      <c r="P37" s="55">
        <f t="shared" ref="P37" si="11">L37-N37</f>
        <v>-832</v>
      </c>
    </row>
    <row r="38" spans="1:17" ht="18.75" customHeight="1" thickBot="1" x14ac:dyDescent="0.3">
      <c r="A38" s="58" t="s">
        <v>54</v>
      </c>
      <c r="B38" s="182" t="s">
        <v>55</v>
      </c>
      <c r="C38" s="182"/>
      <c r="D38" s="143"/>
      <c r="E38" s="190"/>
      <c r="F38" s="190"/>
      <c r="G38" s="144"/>
      <c r="H38" s="143" t="s">
        <v>56</v>
      </c>
      <c r="I38" s="144"/>
      <c r="J38" s="133" t="s">
        <v>56</v>
      </c>
      <c r="K38" s="134"/>
      <c r="L38" s="135">
        <v>0</v>
      </c>
      <c r="M38" s="136"/>
      <c r="N38" s="129">
        <v>701</v>
      </c>
      <c r="O38" s="130"/>
      <c r="P38" s="55">
        <f t="shared" si="10"/>
        <v>-701</v>
      </c>
    </row>
    <row r="39" spans="1:17" ht="19.2" customHeight="1" x14ac:dyDescent="0.25">
      <c r="A39" s="58" t="s">
        <v>54</v>
      </c>
      <c r="B39" s="187" t="s">
        <v>55</v>
      </c>
      <c r="C39" s="188"/>
      <c r="D39" s="143"/>
      <c r="E39" s="190"/>
      <c r="F39" s="190"/>
      <c r="G39" s="144"/>
      <c r="H39" s="143" t="s">
        <v>56</v>
      </c>
      <c r="I39" s="144"/>
      <c r="J39" s="143" t="s">
        <v>56</v>
      </c>
      <c r="K39" s="175"/>
      <c r="L39" s="180">
        <v>0</v>
      </c>
      <c r="M39" s="181"/>
      <c r="N39" s="191">
        <v>390</v>
      </c>
      <c r="O39" s="192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F24:G24"/>
    <mergeCell ref="I4:J4"/>
    <mergeCell ref="C4:D4"/>
    <mergeCell ref="O4:P4"/>
    <mergeCell ref="K4:L4"/>
    <mergeCell ref="G4:H4"/>
    <mergeCell ref="E4:F4"/>
    <mergeCell ref="M4:N4"/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2024-08-22T18:30:02Z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