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ownloads\"/>
    </mc:Choice>
  </mc:AlternateContent>
  <xr:revisionPtr revIDLastSave="0" documentId="8_{9B7F3B92-50CB-4A5E-BDB1-9083035D9F3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6" i="1" l="1"/>
  <c r="P39" i="1" l="1"/>
  <c r="P40" i="1"/>
  <c r="P41" i="1"/>
  <c r="P42" i="1"/>
  <c r="P43" i="1"/>
  <c r="P44" i="1"/>
  <c r="P13" i="1" l="1"/>
  <c r="O13" i="1"/>
  <c r="N13" i="1"/>
  <c r="M13" i="1"/>
  <c r="L13" i="1"/>
  <c r="K13" i="1"/>
  <c r="H13" i="1"/>
  <c r="G13" i="1"/>
  <c r="D13" i="1"/>
  <c r="C13" i="1"/>
  <c r="H20" i="1" l="1"/>
  <c r="P38" i="1"/>
  <c r="P37" i="1"/>
  <c r="P36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<sst xmlns="http://schemas.openxmlformats.org/spreadsheetml/2006/main" count="82" uniqueCount="52">
  <si>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</si>
  <si>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</si>
  <si>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</si>
  <si>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</si>
  <si>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</si>
  <si>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</si>
  <si>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</si>
  <si>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</si>
  <si>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</si>
  <si>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</si>
  <si>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</si>
  <si>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</si>
  <si>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</si>
  <si>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</si>
  <si>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</si>
  <si>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</si>
  <si>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</si>
  <si>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</si>
  <si>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</si>
  <si>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</si>
  <si>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</si>
  <si>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</si>
  <si>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</si>
  <si>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</si>
  <si>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</si>
  <si>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EF-5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</si>
  <si>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</si>
  <si>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</si>
  <si>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</si>
  <si>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</si>
  <si>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</si>
  <si>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</si>
  <si>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</si>
  <si>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</si>
  <si>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</si>
  <si>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</si>
  <si>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</si>
  <si>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</si>
  <si>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</si>
  <si>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</si>
  <si>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</si>
  <si>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</si>
  <si>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KEF-2</t>
  </si>
  <si>
    <t>KEF-3</t>
  </si>
  <si>
    <t>KEF-4</t>
  </si>
  <si>
    <t>HOOD-1</t>
  </si>
  <si>
    <t>HOOD-2</t>
  </si>
  <si>
    <t>HOOD-3</t>
  </si>
  <si>
    <t>HOOD-4</t>
  </si>
  <si>
    <t>RESTROOMS</t>
  </si>
  <si>
    <t>DINING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</si>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</sst>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topLeftCell="A3" zoomScale="55" zoomScaleNormal="55" zoomScaleSheetLayoutView="55" workbookViewId="0">
      <selection activeCell="AB16" sqref="AB16"/>
    </sheetView>
  </sheetViews>
  <sheetFormatPr defaultColWidth="9.1796875" defaultRowHeight="12.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/>
    <row r="2" spans="1:21" ht="21.75" customHeight="1">
      <c r="A2" s="139" t="s">
        <v>32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21" ht="9.75" customHeight="1" thickBot="1">
      <c r="A3" s="97"/>
    </row>
    <row r="4" spans="1:21" ht="20.149999999999999" customHeight="1" thickBot="1">
      <c r="A4" s="6"/>
      <c r="B4" s="8" t="s">
        <v>5</v>
      </c>
      <c r="C4" s="194" t="s">
        <v>0</v>
      </c>
      <c r="D4" s="195"/>
      <c r="E4" s="182" t="s">
        <v>1</v>
      </c>
      <c r="F4" s="180"/>
      <c r="G4" s="200" t="s">
        <v>2</v>
      </c>
      <c r="H4" s="201"/>
      <c r="I4" s="192" t="s">
        <v>26</v>
      </c>
      <c r="J4" s="193"/>
      <c r="K4" s="198" t="s">
        <v>3</v>
      </c>
      <c r="L4" s="199"/>
      <c r="M4" s="196" t="s">
        <v>4</v>
      </c>
      <c r="N4" s="197"/>
      <c r="O4" s="196" t="s">
        <v>37</v>
      </c>
      <c r="P4" s="197"/>
      <c r="Q4" s="7"/>
      <c r="R4" s="66"/>
    </row>
    <row r="5" spans="1:21" ht="20.149999999999999" customHeight="1" thickBot="1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49999999999999" customHeight="1">
      <c r="A6" s="76" t="s">
        <v>23</v>
      </c>
      <c r="B6" s="74" t="s">
        <v>50</v>
      </c>
      <c r="C6" s="23">
        <v>4000</v>
      </c>
      <c r="D6" s="24">
        <v>3968</v>
      </c>
      <c r="E6" s="23">
        <f t="shared" ref="E6:F7" si="0">C6-G6</f>
        <v>2855</v>
      </c>
      <c r="F6" s="24">
        <f t="shared" si="0"/>
        <v>2781</v>
      </c>
      <c r="G6" s="25">
        <v>1145</v>
      </c>
      <c r="H6" s="26">
        <v>1187</v>
      </c>
      <c r="I6" s="27">
        <f>G6/C6</f>
        <v>0.28625</v>
      </c>
      <c r="J6" s="28">
        <f>H6/D6</f>
        <v>0.29914314516129031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>
      <c r="A7" s="77" t="s">
        <v>24</v>
      </c>
      <c r="B7" s="75" t="s">
        <v>51</v>
      </c>
      <c r="C7" s="35">
        <v>5000</v>
      </c>
      <c r="D7" s="36">
        <v>4979</v>
      </c>
      <c r="E7" s="35">
        <f t="shared" si="0"/>
        <v>2500</v>
      </c>
      <c r="F7" s="36">
        <f t="shared" si="0"/>
        <v>2370</v>
      </c>
      <c r="G7" s="37">
        <v>2500</v>
      </c>
      <c r="H7" s="38">
        <v>2609</v>
      </c>
      <c r="I7" s="39">
        <f t="shared" ref="I7:J7" si="1">G7/C7</f>
        <v>0.5</v>
      </c>
      <c r="J7" s="40">
        <f t="shared" si="1"/>
        <v>0.52400080337417154</v>
      </c>
      <c r="K7" s="41"/>
      <c r="L7" s="42"/>
      <c r="M7" s="43"/>
      <c r="N7" s="44"/>
      <c r="O7" s="45"/>
      <c r="P7" s="46"/>
      <c r="Q7" s="65"/>
      <c r="R7" s="70"/>
    </row>
    <row r="8" spans="1:21" ht="20.149999999999999" customHeight="1">
      <c r="A8" s="77" t="s">
        <v>41</v>
      </c>
      <c r="B8" s="75" t="s">
        <v>45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700</v>
      </c>
      <c r="N8" s="51">
        <v>678</v>
      </c>
      <c r="O8" s="45"/>
      <c r="P8" s="46"/>
      <c r="Q8" s="65"/>
      <c r="R8" s="70"/>
    </row>
    <row r="9" spans="1:21" ht="20.149999999999999" customHeight="1">
      <c r="A9" s="77" t="s">
        <v>42</v>
      </c>
      <c r="B9" s="75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700</v>
      </c>
      <c r="N9" s="51">
        <v>715</v>
      </c>
      <c r="O9" s="45"/>
      <c r="P9" s="46"/>
      <c r="Q9" s="65"/>
      <c r="R9" s="70"/>
    </row>
    <row r="10" spans="1:21" ht="20.149999999999999" customHeight="1">
      <c r="A10" s="77" t="s">
        <v>43</v>
      </c>
      <c r="B10" s="75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700</v>
      </c>
      <c r="N10" s="51">
        <v>719</v>
      </c>
      <c r="O10" s="45"/>
      <c r="P10" s="46"/>
      <c r="Q10" s="65"/>
      <c r="R10" s="70"/>
    </row>
    <row r="11" spans="1:21" ht="20.149999999999999" customHeight="1">
      <c r="A11" s="77" t="s">
        <v>44</v>
      </c>
      <c r="B11" s="75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700</v>
      </c>
      <c r="N11" s="51">
        <v>661</v>
      </c>
      <c r="O11" s="45"/>
      <c r="P11" s="46"/>
      <c r="Q11" s="65"/>
      <c r="R11" s="70"/>
    </row>
    <row r="12" spans="1:21" ht="20.149999999999999" customHeight="1" thickBot="1">
      <c r="A12" s="87" t="s">
        <v>25</v>
      </c>
      <c r="B12" s="88" t="s">
        <v>49</v>
      </c>
      <c r="C12" s="89"/>
      <c r="D12" s="90"/>
      <c r="E12" s="91"/>
      <c r="F12" s="90"/>
      <c r="G12" s="92"/>
      <c r="H12" s="54"/>
      <c r="I12" s="53"/>
      <c r="J12" s="54"/>
      <c r="K12" s="92"/>
      <c r="L12" s="54"/>
      <c r="M12" s="93"/>
      <c r="N12" s="94"/>
      <c r="O12" s="55">
        <v>200</v>
      </c>
      <c r="P12" s="56">
        <v>210</v>
      </c>
      <c r="Q12" s="65"/>
      <c r="R12" s="70"/>
    </row>
    <row r="13" spans="1:21" ht="20.149999999999999" customHeight="1" thickBot="1">
      <c r="A13" s="208" t="s">
        <v>27</v>
      </c>
      <c r="B13" s="209"/>
      <c r="C13" s="78">
        <f t="shared" ref="C13:H13" si="2">SUM(C6:C12)</f>
        <v>9000</v>
      </c>
      <c r="D13" s="79">
        <f t="shared" si="2"/>
        <v>8947</v>
      </c>
      <c r="E13" s="78">
        <f t="shared" si="2"/>
        <v>5355</v>
      </c>
      <c r="F13" s="79">
        <f t="shared" si="2"/>
        <v>5151</v>
      </c>
      <c r="G13" s="80">
        <f t="shared" si="2"/>
        <v>3645</v>
      </c>
      <c r="H13" s="81">
        <f t="shared" si="2"/>
        <v>3796</v>
      </c>
      <c r="I13" s="82"/>
      <c r="J13" s="83"/>
      <c r="K13" s="80">
        <f t="shared" ref="K13:P13" si="3">SUM(K6:K12)</f>
        <v>0</v>
      </c>
      <c r="L13" s="81">
        <f t="shared" si="3"/>
        <v>0</v>
      </c>
      <c r="M13" s="113">
        <f t="shared" si="3"/>
        <v>2800</v>
      </c>
      <c r="N13" s="84">
        <f t="shared" si="3"/>
        <v>2773</v>
      </c>
      <c r="O13" s="85">
        <f t="shared" si="3"/>
        <v>200</v>
      </c>
      <c r="P13" s="86">
        <f t="shared" si="3"/>
        <v>210</v>
      </c>
      <c r="Q13" s="52"/>
      <c r="R13" s="70"/>
    </row>
    <row r="14" spans="1:21" ht="20.149999999999999" customHeight="1" thickBot="1">
      <c r="A14" s="67"/>
      <c r="B14" s="57"/>
      <c r="C14" s="57"/>
      <c r="D14" s="57"/>
      <c r="E14" s="57"/>
      <c r="F14" s="68"/>
      <c r="G14" s="68"/>
      <c r="H14" s="73"/>
      <c r="I14" s="73"/>
      <c r="J14" s="68"/>
      <c r="K14" s="68"/>
      <c r="L14" s="69"/>
      <c r="M14" s="69"/>
      <c r="N14" s="69"/>
      <c r="O14" s="69"/>
      <c r="P14" s="52"/>
      <c r="Q14" s="70"/>
    </row>
    <row r="15" spans="1:21" ht="20.149999999999999" customHeight="1" thickBot="1">
      <c r="A15" s="108" t="s">
        <v>28</v>
      </c>
      <c r="B15" s="95"/>
      <c r="C15" s="95"/>
      <c r="D15" s="95"/>
      <c r="F15" s="169" t="s">
        <v>10</v>
      </c>
      <c r="G15" s="170"/>
      <c r="H15" s="143" t="s">
        <v>31</v>
      </c>
      <c r="I15" s="144"/>
      <c r="J15" s="145"/>
      <c r="L15" s="107" t="s">
        <v>33</v>
      </c>
      <c r="M15" s="96"/>
      <c r="N15" s="96"/>
      <c r="O15" s="96"/>
      <c r="P15" s="9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>
      <c r="A16" s="161" t="s">
        <v>27</v>
      </c>
      <c r="B16" s="162"/>
      <c r="C16" s="98" t="s">
        <v>7</v>
      </c>
      <c r="D16" s="99" t="s">
        <v>8</v>
      </c>
      <c r="F16" s="171"/>
      <c r="G16" s="172"/>
      <c r="H16" s="146"/>
      <c r="I16" s="147"/>
      <c r="J16" s="148"/>
      <c r="L16" s="140" t="s">
        <v>36</v>
      </c>
      <c r="M16" s="140"/>
      <c r="N16" s="140"/>
      <c r="O16" s="140"/>
      <c r="P16" s="110">
        <f>IF(R15=TRUE, 1, 0)</f>
        <v>1</v>
      </c>
    </row>
    <row r="17" spans="1:21" ht="18.75" customHeight="1">
      <c r="A17" s="163" t="s">
        <v>30</v>
      </c>
      <c r="B17" s="164"/>
      <c r="C17" s="100">
        <f>G13+K13</f>
        <v>3645</v>
      </c>
      <c r="D17" s="101">
        <f>H13+L13</f>
        <v>3796</v>
      </c>
      <c r="F17" s="212" t="s">
        <v>11</v>
      </c>
      <c r="G17" s="213"/>
      <c r="H17" s="152">
        <v>-1.4999999999999999E-2</v>
      </c>
      <c r="I17" s="153"/>
      <c r="J17" s="154"/>
      <c r="L17" s="141"/>
      <c r="M17" s="141"/>
      <c r="N17" s="141"/>
      <c r="O17" s="141"/>
      <c r="P17" s="112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>
      <c r="A18" s="165" t="s">
        <v>29</v>
      </c>
      <c r="B18" s="166"/>
      <c r="C18" s="104">
        <f>M13+O13</f>
        <v>3000</v>
      </c>
      <c r="D18" s="105">
        <f>N13+P13</f>
        <v>2983</v>
      </c>
      <c r="F18" s="214" t="s">
        <v>12</v>
      </c>
      <c r="G18" s="215"/>
      <c r="H18" s="155"/>
      <c r="I18" s="156"/>
      <c r="J18" s="157"/>
      <c r="L18" s="142" t="s">
        <v>34</v>
      </c>
      <c r="M18" s="142"/>
      <c r="N18" s="142"/>
      <c r="O18" s="142"/>
      <c r="P18" s="111">
        <f>IF(R17=TRUE, 1, 0)</f>
        <v>1</v>
      </c>
    </row>
    <row r="19" spans="1:21" ht="18.75" customHeight="1" thickBot="1">
      <c r="A19" s="167" t="s">
        <v>15</v>
      </c>
      <c r="B19" s="168"/>
      <c r="C19" s="102">
        <f>C17-C18</f>
        <v>645</v>
      </c>
      <c r="D19" s="103">
        <f>D17-D18</f>
        <v>813</v>
      </c>
      <c r="F19" s="173" t="s">
        <v>13</v>
      </c>
      <c r="G19" s="174"/>
      <c r="H19" s="158">
        <v>1.9E-2</v>
      </c>
      <c r="I19" s="159"/>
      <c r="J19" s="160"/>
      <c r="L19" s="141"/>
      <c r="M19" s="141"/>
      <c r="N19" s="141"/>
      <c r="O19" s="141"/>
      <c r="P19" s="112"/>
      <c r="R19" s="1" t="b">
        <f>AND(H20&gt;=-0.02, H20&lt;=0.02)</f>
        <v>1</v>
      </c>
    </row>
    <row r="20" spans="1:21" ht="16.5" customHeight="1" thickBot="1">
      <c r="F20" s="228" t="s">
        <v>14</v>
      </c>
      <c r="G20" s="229"/>
      <c r="H20" s="149">
        <f>AVERAGE(H17:J19)</f>
        <v>2E-3</v>
      </c>
      <c r="I20" s="150"/>
      <c r="J20" s="151"/>
      <c r="L20" s="138" t="s">
        <v>35</v>
      </c>
      <c r="M20" s="138"/>
      <c r="N20" s="138"/>
      <c r="O20" s="138"/>
      <c r="P20" s="106">
        <f>IF(R19=TRUE, 1, 0)</f>
        <v>1</v>
      </c>
    </row>
    <row r="21" spans="1:21" ht="13.75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38"/>
      <c r="M21" s="138"/>
      <c r="N21" s="138"/>
      <c r="O21" s="138"/>
      <c r="P21" s="109"/>
    </row>
    <row r="22" spans="1:21" ht="31.9" customHeight="1" thickBot="1">
      <c r="A22" s="108" t="s">
        <v>38</v>
      </c>
      <c r="B22" s="95"/>
      <c r="C22" s="95"/>
      <c r="D22" s="95"/>
      <c r="E22" s="52"/>
      <c r="F22" s="52"/>
      <c r="G22" s="52"/>
      <c r="H22" s="52"/>
      <c r="I22" s="52"/>
      <c r="J22" s="52"/>
      <c r="K22" s="52"/>
      <c r="L22" s="114"/>
      <c r="M22" s="114"/>
      <c r="N22" s="114"/>
      <c r="O22" s="114"/>
      <c r="P22" s="109"/>
    </row>
    <row r="23" spans="1:21" ht="31.9" customHeight="1" thickBot="1">
      <c r="A23" s="161" t="s">
        <v>27</v>
      </c>
      <c r="B23" s="162"/>
      <c r="C23" s="98" t="s">
        <v>7</v>
      </c>
      <c r="D23" s="99" t="s">
        <v>8</v>
      </c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21" ht="16.899999999999999" customHeight="1">
      <c r="A24" s="202" t="s">
        <v>39</v>
      </c>
      <c r="B24" s="203"/>
      <c r="C24" s="100">
        <v>1145</v>
      </c>
      <c r="D24" s="101">
        <v>1187</v>
      </c>
      <c r="E24" s="52"/>
      <c r="F24" s="52"/>
      <c r="G24" s="52"/>
      <c r="H24" s="52"/>
      <c r="I24" s="52"/>
      <c r="J24" s="52"/>
      <c r="K24" s="52"/>
      <c r="L24" s="114"/>
      <c r="M24" s="114"/>
      <c r="N24" s="114"/>
      <c r="O24" s="114"/>
      <c r="P24" s="109"/>
    </row>
    <row r="25" spans="1:21" ht="18.649999999999999" customHeight="1" thickBot="1">
      <c r="A25" s="204" t="s">
        <v>40</v>
      </c>
      <c r="B25" s="205"/>
      <c r="C25" s="104">
        <v>2800</v>
      </c>
      <c r="D25" s="105">
        <v>2773</v>
      </c>
      <c r="E25" s="52"/>
      <c r="F25" s="52"/>
      <c r="G25" s="52"/>
      <c r="H25" s="52"/>
      <c r="I25" s="52"/>
      <c r="J25" s="52"/>
      <c r="K25" s="52"/>
      <c r="L25" s="59"/>
      <c r="M25" s="59"/>
      <c r="N25" s="60"/>
      <c r="O25" s="60"/>
      <c r="P25" s="7"/>
      <c r="Q25" s="7"/>
    </row>
    <row r="26" spans="1:21" ht="18.649999999999999" customHeight="1" thickBot="1">
      <c r="A26" s="206" t="s">
        <v>15</v>
      </c>
      <c r="B26" s="207"/>
      <c r="C26" s="121">
        <f>C24-C25</f>
        <v>-1655</v>
      </c>
      <c r="D26" s="122">
        <f>D24-D25</f>
        <v>-1586</v>
      </c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s="120" customFormat="1" ht="33" customHeight="1">
      <c r="A27" s="115"/>
      <c r="B27" s="116"/>
      <c r="C27" s="117"/>
      <c r="D27" s="117"/>
      <c r="E27" s="118"/>
      <c r="F27" s="118"/>
      <c r="G27" s="118"/>
      <c r="H27" s="118"/>
      <c r="I27" s="118"/>
      <c r="J27" s="118"/>
      <c r="K27" s="118"/>
      <c r="L27" s="119"/>
      <c r="M27" s="119"/>
      <c r="N27" s="118"/>
      <c r="O27" s="118"/>
    </row>
    <row r="28" spans="1:21" ht="13.15" customHeight="1" thickBot="1">
      <c r="A28" s="123"/>
      <c r="B28" s="124"/>
      <c r="C28" s="125"/>
      <c r="D28" s="125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49999999999999" customHeight="1">
      <c r="A29" s="216"/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8"/>
      <c r="Q29" s="71"/>
    </row>
    <row r="30" spans="1:21" ht="20.149999999999999" customHeight="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1"/>
      <c r="Q30" s="71"/>
    </row>
    <row r="31" spans="1:21" ht="20.149999999999999" customHeight="1" thickBot="1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4"/>
    </row>
    <row r="32" spans="1:21" ht="20.149999999999999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" thickBo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49999999999999" customHeight="1" thickBot="1">
      <c r="A34" s="225" t="s">
        <v>16</v>
      </c>
      <c r="B34" s="226"/>
      <c r="C34" s="226"/>
      <c r="D34" s="226"/>
      <c r="E34" s="226"/>
      <c r="F34" s="227"/>
      <c r="G34" s="57"/>
      <c r="H34" s="57"/>
      <c r="I34" s="57"/>
      <c r="J34" s="57"/>
      <c r="K34" s="57"/>
      <c r="L34" s="57"/>
      <c r="M34" s="57"/>
      <c r="N34" s="57"/>
      <c r="O34" s="57"/>
      <c r="P34" s="52"/>
      <c r="Q34" s="58"/>
    </row>
    <row r="35" spans="1:17" ht="19.149999999999999" customHeight="1" thickBot="1">
      <c r="A35" s="5" t="s">
        <v>6</v>
      </c>
      <c r="B35" s="178" t="s">
        <v>21</v>
      </c>
      <c r="C35" s="179"/>
      <c r="D35" s="180" t="s">
        <v>20</v>
      </c>
      <c r="E35" s="181"/>
      <c r="F35" s="181"/>
      <c r="G35" s="182"/>
      <c r="H35" s="180" t="s">
        <v>17</v>
      </c>
      <c r="I35" s="182"/>
      <c r="J35" s="181" t="s">
        <v>18</v>
      </c>
      <c r="K35" s="181"/>
      <c r="L35" s="191" t="s">
        <v>3</v>
      </c>
      <c r="M35" s="191"/>
      <c r="N35" s="230" t="s">
        <v>4</v>
      </c>
      <c r="O35" s="231"/>
      <c r="P35" s="62" t="s">
        <v>19</v>
      </c>
    </row>
    <row r="36" spans="1:17" ht="18.75" customHeight="1" thickBot="1">
      <c r="A36" s="63" t="s">
        <v>22</v>
      </c>
      <c r="B36" s="176"/>
      <c r="C36" s="177"/>
      <c r="D36" s="183"/>
      <c r="E36" s="184"/>
      <c r="F36" s="184"/>
      <c r="G36" s="185"/>
      <c r="H36" s="183"/>
      <c r="I36" s="185"/>
      <c r="J36" s="189"/>
      <c r="K36" s="190"/>
      <c r="L36" s="187"/>
      <c r="M36" s="188"/>
      <c r="N36" s="232"/>
      <c r="O36" s="233"/>
      <c r="P36" s="61">
        <f t="shared" ref="P36:P44" si="4">L36-N36</f>
        <v>0</v>
      </c>
    </row>
    <row r="37" spans="1:17" ht="18.75" customHeight="1" thickBot="1">
      <c r="A37" s="64" t="s">
        <v>22</v>
      </c>
      <c r="B37" s="175"/>
      <c r="C37" s="175"/>
      <c r="D37" s="130"/>
      <c r="E37" s="131"/>
      <c r="F37" s="131"/>
      <c r="G37" s="132"/>
      <c r="H37" s="130"/>
      <c r="I37" s="132"/>
      <c r="J37" s="210"/>
      <c r="K37" s="211"/>
      <c r="L37" s="187"/>
      <c r="M37" s="188"/>
      <c r="N37" s="232"/>
      <c r="O37" s="233"/>
      <c r="P37" s="61">
        <f t="shared" si="4"/>
        <v>0</v>
      </c>
    </row>
    <row r="38" spans="1:17" ht="19.149999999999999" customHeight="1" thickBot="1">
      <c r="A38" s="64" t="s">
        <v>22</v>
      </c>
      <c r="B38" s="128"/>
      <c r="C38" s="129"/>
      <c r="D38" s="130"/>
      <c r="E38" s="131"/>
      <c r="F38" s="131"/>
      <c r="G38" s="132"/>
      <c r="H38" s="130"/>
      <c r="I38" s="132"/>
      <c r="J38" s="130"/>
      <c r="K38" s="186"/>
      <c r="L38" s="133"/>
      <c r="M38" s="134"/>
      <c r="N38" s="126"/>
      <c r="O38" s="127"/>
      <c r="P38" s="61">
        <f t="shared" si="4"/>
        <v>0</v>
      </c>
    </row>
    <row r="39" spans="1:17" ht="19.5" customHeight="1" thickBot="1">
      <c r="A39" s="63" t="s">
        <v>22</v>
      </c>
      <c r="B39" s="135"/>
      <c r="C39" s="136"/>
      <c r="D39" s="128"/>
      <c r="E39" s="137"/>
      <c r="F39" s="137"/>
      <c r="G39" s="129"/>
      <c r="H39" s="128"/>
      <c r="I39" s="129"/>
      <c r="J39" s="128"/>
      <c r="K39" s="129"/>
      <c r="L39" s="133"/>
      <c r="M39" s="134"/>
      <c r="N39" s="126"/>
      <c r="O39" s="127"/>
      <c r="P39" s="61">
        <f t="shared" si="4"/>
        <v>0</v>
      </c>
    </row>
    <row r="40" spans="1:17" ht="19.5" customHeight="1" thickBot="1">
      <c r="A40" s="64" t="s">
        <v>22</v>
      </c>
      <c r="B40" s="128"/>
      <c r="C40" s="129"/>
      <c r="D40" s="130"/>
      <c r="E40" s="131"/>
      <c r="F40" s="131"/>
      <c r="G40" s="132"/>
      <c r="H40" s="130"/>
      <c r="I40" s="132"/>
      <c r="J40" s="130"/>
      <c r="K40" s="132"/>
      <c r="L40" s="133"/>
      <c r="M40" s="134"/>
      <c r="N40" s="126"/>
      <c r="O40" s="127"/>
      <c r="P40" s="61">
        <f t="shared" si="4"/>
        <v>0</v>
      </c>
    </row>
    <row r="41" spans="1:17" ht="19.5" customHeight="1" thickBot="1">
      <c r="A41" s="64" t="s">
        <v>22</v>
      </c>
      <c r="B41" s="128"/>
      <c r="C41" s="129"/>
      <c r="D41" s="130"/>
      <c r="E41" s="131"/>
      <c r="F41" s="131"/>
      <c r="G41" s="132"/>
      <c r="H41" s="130"/>
      <c r="I41" s="132"/>
      <c r="J41" s="130"/>
      <c r="K41" s="132"/>
      <c r="L41" s="133"/>
      <c r="M41" s="134"/>
      <c r="N41" s="126"/>
      <c r="O41" s="127"/>
      <c r="P41" s="61">
        <f t="shared" si="4"/>
        <v>0</v>
      </c>
    </row>
    <row r="42" spans="1:17" ht="19.5" customHeight="1" thickBot="1">
      <c r="A42" s="63" t="s">
        <v>22</v>
      </c>
      <c r="B42" s="135"/>
      <c r="C42" s="136"/>
      <c r="D42" s="128"/>
      <c r="E42" s="137"/>
      <c r="F42" s="137"/>
      <c r="G42" s="129"/>
      <c r="H42" s="128"/>
      <c r="I42" s="129"/>
      <c r="J42" s="128"/>
      <c r="K42" s="129"/>
      <c r="L42" s="133"/>
      <c r="M42" s="134"/>
      <c r="N42" s="126"/>
      <c r="O42" s="127"/>
      <c r="P42" s="61">
        <f t="shared" si="4"/>
        <v>0</v>
      </c>
    </row>
    <row r="43" spans="1:17" ht="19.5" customHeight="1" thickBot="1">
      <c r="A43" s="64" t="s">
        <v>22</v>
      </c>
      <c r="B43" s="128"/>
      <c r="C43" s="129"/>
      <c r="D43" s="130"/>
      <c r="E43" s="131"/>
      <c r="F43" s="131"/>
      <c r="G43" s="132"/>
      <c r="H43" s="130"/>
      <c r="I43" s="132"/>
      <c r="J43" s="130"/>
      <c r="K43" s="132"/>
      <c r="L43" s="133"/>
      <c r="M43" s="134"/>
      <c r="N43" s="126"/>
      <c r="O43" s="127"/>
      <c r="P43" s="61">
        <f t="shared" si="4"/>
        <v>0</v>
      </c>
    </row>
    <row r="44" spans="1:17" ht="18.75" customHeight="1">
      <c r="A44" s="64" t="s">
        <v>22</v>
      </c>
      <c r="B44" s="128"/>
      <c r="C44" s="129"/>
      <c r="D44" s="130"/>
      <c r="E44" s="131"/>
      <c r="F44" s="131"/>
      <c r="G44" s="132"/>
      <c r="H44" s="130"/>
      <c r="I44" s="132"/>
      <c r="J44" s="130"/>
      <c r="K44" s="132"/>
      <c r="L44" s="133"/>
      <c r="M44" s="134"/>
      <c r="N44" s="126"/>
      <c r="O44" s="127"/>
      <c r="P44" s="61">
        <f t="shared" si="4"/>
        <v>0</v>
      </c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  <row r="590" spans="1:15">
      <c r="L590" s="2"/>
      <c r="M590" s="2"/>
      <c r="N590" s="2"/>
      <c r="O590" s="2"/>
    </row>
    <row r="591" spans="1:15">
      <c r="L591" s="2"/>
      <c r="M591" s="2"/>
      <c r="N591" s="2"/>
      <c r="O591" s="2"/>
    </row>
    <row r="592" spans="1:15">
      <c r="L592" s="2"/>
      <c r="M592" s="2"/>
      <c r="N592" s="2"/>
      <c r="O592" s="2"/>
    </row>
    <row r="593" spans="12:15">
      <c r="L593" s="2"/>
      <c r="M593" s="2"/>
      <c r="N593" s="2"/>
      <c r="O593" s="2"/>
    </row>
    <row r="594" spans="12:15">
      <c r="L594" s="2"/>
      <c r="M594" s="2"/>
      <c r="N594" s="2"/>
      <c r="O594" s="2"/>
    </row>
  </sheetData>
  <mergeCells count="92"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6:M36"/>
    <mergeCell ref="H36:I36"/>
    <mergeCell ref="J36:K36"/>
    <mergeCell ref="L38:M38"/>
    <mergeCell ref="L37:M37"/>
    <mergeCell ref="D38:G38"/>
    <mergeCell ref="B37:C37"/>
    <mergeCell ref="B36:C36"/>
    <mergeCell ref="B35:C35"/>
    <mergeCell ref="B38:C38"/>
    <mergeCell ref="D35:G35"/>
    <mergeCell ref="D36:G36"/>
    <mergeCell ref="D37:G37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102C400-81A1-4FDF-87BC-298F0F05D1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cp:lastPrinted>2017-11-15T17:23:59Z</cp:lastPrinted>
  <dcterms:created xsi:type="dcterms:W3CDTF">2015-11-16T19:09:52Z</dcterms:created>
  <dcterms:modified xsi:type="dcterms:W3CDTF">2024-06-05T16:17:52Z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