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13_ncr:1_{CB2ACB97-30F4-49B3-AE79-69EE07CF21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2" i="2"/>
  <c r="B15" i="2"/>
  <c r="B14" i="2"/>
  <c r="B2" i="2"/>
  <c r="B3" i="2"/>
  <c r="B4" i="2"/>
  <c r="B5" i="2"/>
  <c r="B6" i="2"/>
  <c r="B7" i="2"/>
  <c r="B8" i="2"/>
  <c r="B9" i="2"/>
  <c r="B10" i="2"/>
  <c r="B11" i="2"/>
  <c r="B12" i="2"/>
  <c r="B13" i="2"/>
  <c r="B1" i="2"/>
  <c r="A15" i="2"/>
  <c r="A14" i="2"/>
  <c r="P11" i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<sst xmlns="http://schemas.openxmlformats.org/spreadsheetml/2006/main" count="70" uniqueCount="51">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</sst>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1" fontId="0" fillId="0" borderId="0" xfId="0" applyNumberForma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5" zoomScaleNormal="55" zoomScaleSheetLayoutView="100" workbookViewId="0">
      <selection activeCell="H18" sqref="H18:J18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thickBot="1" x14ac:dyDescent="0.3">
      <c r="A6" s="75" t="s">
        <v>28</v>
      </c>
      <c r="B6" s="73" t="s">
        <v>42</v>
      </c>
      <c r="C6" s="23">
        <v>3000</v>
      </c>
      <c r="D6" s="24">
        <v>3151</v>
      </c>
      <c r="E6" s="23">
        <f t="shared" ref="E6:F7" si="0">C6-G6</f>
        <v>2500</v>
      </c>
      <c r="F6" s="24">
        <f t="shared" si="0"/>
        <v>2638</v>
      </c>
      <c r="G6" s="25">
        <v>500</v>
      </c>
      <c r="H6" s="26">
        <v>513</v>
      </c>
      <c r="I6" s="27">
        <f>G6/C6</f>
        <v>0.16666666666666666</v>
      </c>
      <c r="J6" s="28">
        <f>H6/D6</f>
        <v>0.16280545858457632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43</v>
      </c>
      <c r="C7" s="23">
        <v>3400</v>
      </c>
      <c r="D7" s="36">
        <v>3340</v>
      </c>
      <c r="E7" s="35">
        <f t="shared" si="0"/>
        <v>2400</v>
      </c>
      <c r="F7" s="36">
        <f t="shared" si="0"/>
        <v>2359</v>
      </c>
      <c r="G7" s="37">
        <v>1000</v>
      </c>
      <c r="H7" s="38">
        <v>981</v>
      </c>
      <c r="I7" s="39">
        <f t="shared" ref="I7:J7" si="1">G7/C7</f>
        <v>0.29411764705882354</v>
      </c>
      <c r="J7" s="40">
        <f t="shared" si="1"/>
        <v>0.29371257485029939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1324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151</v>
      </c>
      <c r="Q10" s="64"/>
      <c r="R10" s="69"/>
    </row>
    <row r="11" spans="1:21" ht="20.149999999999999" customHeight="1" thickBot="1" x14ac:dyDescent="0.3">
      <c r="A11" s="113" t="s">
        <v>31</v>
      </c>
      <c r="B11" s="114"/>
      <c r="C11" s="77">
        <f t="shared" ref="C11:H11" si="2">SUM(C6:C10)</f>
        <v>6400</v>
      </c>
      <c r="D11" s="78">
        <f t="shared" si="2"/>
        <v>6491</v>
      </c>
      <c r="E11" s="77">
        <f t="shared" si="2"/>
        <v>4900</v>
      </c>
      <c r="F11" s="78">
        <f t="shared" si="2"/>
        <v>4997</v>
      </c>
      <c r="G11" s="79">
        <f t="shared" si="2"/>
        <v>1500</v>
      </c>
      <c r="H11" s="80">
        <f t="shared" si="2"/>
        <v>1494</v>
      </c>
      <c r="I11" s="81"/>
      <c r="J11" s="82"/>
      <c r="K11" s="79">
        <f t="shared" ref="K11:P11" si="3">SUM(K6:K10)</f>
        <v>1300</v>
      </c>
      <c r="L11" s="80">
        <f t="shared" si="3"/>
        <v>1324</v>
      </c>
      <c r="M11" s="112">
        <f t="shared" si="3"/>
        <v>2550</v>
      </c>
      <c r="N11" s="83">
        <f t="shared" si="3"/>
        <v>2566</v>
      </c>
      <c r="O11" s="84">
        <f t="shared" si="3"/>
        <v>150</v>
      </c>
      <c r="P11" s="85">
        <f t="shared" si="3"/>
        <v>151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35">
      <c r="A15" s="193" t="s">
        <v>34</v>
      </c>
      <c r="B15" s="194"/>
      <c r="C15" s="99">
        <f>G11+K11</f>
        <v>2800</v>
      </c>
      <c r="D15" s="100">
        <f>H11+L11</f>
        <v>2818</v>
      </c>
      <c r="F15" s="123" t="s">
        <v>15</v>
      </c>
      <c r="G15" s="124"/>
      <c r="H15" s="182">
        <v>1.4E-3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95" t="s">
        <v>33</v>
      </c>
      <c r="B16" s="196"/>
      <c r="C16" s="103">
        <f>M11+O11</f>
        <v>2700</v>
      </c>
      <c r="D16" s="104">
        <f>N11+P11</f>
        <v>2717</v>
      </c>
      <c r="F16" s="125" t="s">
        <v>16</v>
      </c>
      <c r="G16" s="126"/>
      <c r="H16" s="185">
        <v>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4">
      <c r="A17" s="197" t="s">
        <v>20</v>
      </c>
      <c r="B17" s="198"/>
      <c r="C17" s="101">
        <f>C15-C16</f>
        <v>100</v>
      </c>
      <c r="D17" s="102">
        <f>D15-D16</f>
        <v>101</v>
      </c>
      <c r="F17" s="165" t="s">
        <v>17</v>
      </c>
      <c r="G17" s="166"/>
      <c r="H17" s="188">
        <v>5.0000000000000001E-3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2.4666666666666669E-3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49999999999999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49999999999999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AED3-A830-4A93-82D7-B7F5A28C723A}">
  <dimension ref="A1:E15"/>
  <sheetViews>
    <sheetView workbookViewId="0">
      <selection activeCell="G13" sqref="G13"/>
    </sheetView>
  </sheetViews>
  <sheetFormatPr defaultRowHeight="12.5" x14ac:dyDescent="0.25"/>
  <sheetData>
    <row r="1" spans="1:5" x14ac:dyDescent="0.25">
      <c r="A1">
        <v>161</v>
      </c>
      <c r="B1" s="199">
        <f>A1*0.89</f>
        <v>143.29</v>
      </c>
      <c r="D1" s="1" t="s">
        <v>50</v>
      </c>
    </row>
    <row r="2" spans="1:5" x14ac:dyDescent="0.25">
      <c r="A2">
        <v>128</v>
      </c>
      <c r="B2" s="199">
        <f t="shared" ref="B2:B13" si="0">A2*0.89</f>
        <v>113.92</v>
      </c>
      <c r="D2">
        <v>172</v>
      </c>
      <c r="E2" s="199">
        <f>D2*0.89</f>
        <v>153.08000000000001</v>
      </c>
    </row>
    <row r="3" spans="1:5" x14ac:dyDescent="0.25">
      <c r="A3">
        <v>171</v>
      </c>
      <c r="B3" s="199">
        <f t="shared" si="0"/>
        <v>152.19</v>
      </c>
      <c r="D3">
        <v>231</v>
      </c>
      <c r="E3" s="199">
        <f t="shared" ref="E3:E11" si="1">D3*0.89</f>
        <v>205.59</v>
      </c>
    </row>
    <row r="4" spans="1:5" x14ac:dyDescent="0.25">
      <c r="A4">
        <v>174</v>
      </c>
      <c r="B4" s="199">
        <f t="shared" si="0"/>
        <v>154.86000000000001</v>
      </c>
      <c r="D4">
        <v>230</v>
      </c>
      <c r="E4" s="199">
        <f t="shared" si="1"/>
        <v>204.70000000000002</v>
      </c>
    </row>
    <row r="5" spans="1:5" x14ac:dyDescent="0.25">
      <c r="A5">
        <v>129</v>
      </c>
      <c r="B5" s="199">
        <f t="shared" si="0"/>
        <v>114.81</v>
      </c>
      <c r="D5">
        <v>235</v>
      </c>
      <c r="E5" s="199">
        <f t="shared" si="1"/>
        <v>209.15</v>
      </c>
    </row>
    <row r="6" spans="1:5" x14ac:dyDescent="0.25">
      <c r="A6">
        <v>185</v>
      </c>
      <c r="B6" s="199">
        <f t="shared" si="0"/>
        <v>164.65</v>
      </c>
      <c r="D6">
        <v>439</v>
      </c>
      <c r="E6" s="199">
        <f t="shared" si="1"/>
        <v>390.71</v>
      </c>
    </row>
    <row r="7" spans="1:5" x14ac:dyDescent="0.25">
      <c r="A7">
        <v>182</v>
      </c>
      <c r="B7" s="199">
        <f t="shared" si="0"/>
        <v>161.97999999999999</v>
      </c>
      <c r="D7">
        <v>450</v>
      </c>
      <c r="E7" s="199">
        <f t="shared" si="1"/>
        <v>400.5</v>
      </c>
    </row>
    <row r="8" spans="1:5" x14ac:dyDescent="0.25">
      <c r="A8">
        <v>168</v>
      </c>
      <c r="B8" s="199">
        <f t="shared" si="0"/>
        <v>149.52000000000001</v>
      </c>
      <c r="D8">
        <v>236</v>
      </c>
      <c r="E8" s="199">
        <f t="shared" si="1"/>
        <v>210.04</v>
      </c>
    </row>
    <row r="9" spans="1:5" x14ac:dyDescent="0.25">
      <c r="A9">
        <v>163</v>
      </c>
      <c r="B9" s="199">
        <f t="shared" si="0"/>
        <v>145.07</v>
      </c>
      <c r="D9">
        <v>234</v>
      </c>
      <c r="E9" s="199">
        <f t="shared" si="1"/>
        <v>208.26</v>
      </c>
    </row>
    <row r="10" spans="1:5" x14ac:dyDescent="0.25">
      <c r="A10">
        <v>143</v>
      </c>
      <c r="B10" s="199">
        <f t="shared" si="0"/>
        <v>127.27</v>
      </c>
      <c r="D10">
        <v>231</v>
      </c>
      <c r="E10" s="199">
        <f t="shared" si="1"/>
        <v>205.59</v>
      </c>
    </row>
    <row r="11" spans="1:5" x14ac:dyDescent="0.25">
      <c r="A11">
        <v>190</v>
      </c>
      <c r="B11" s="199">
        <f t="shared" si="0"/>
        <v>169.1</v>
      </c>
      <c r="D11">
        <v>238</v>
      </c>
      <c r="E11" s="199">
        <f t="shared" si="1"/>
        <v>211.82</v>
      </c>
    </row>
    <row r="12" spans="1:5" x14ac:dyDescent="0.25">
      <c r="A12">
        <v>159</v>
      </c>
      <c r="B12" s="199">
        <f t="shared" si="0"/>
        <v>141.51</v>
      </c>
    </row>
    <row r="13" spans="1:5" x14ac:dyDescent="0.25">
      <c r="A13">
        <v>145</v>
      </c>
      <c r="B13" s="199">
        <f t="shared" si="0"/>
        <v>129.05000000000001</v>
      </c>
    </row>
    <row r="14" spans="1:5" x14ac:dyDescent="0.25">
      <c r="A14" s="199">
        <f>AVERAGE(A1:A13)</f>
        <v>161.38461538461539</v>
      </c>
      <c r="B14" s="199">
        <f>AVERAGE(B1:B13)</f>
        <v>143.63230769230768</v>
      </c>
    </row>
    <row r="15" spans="1:5" x14ac:dyDescent="0.25">
      <c r="A15" s="199">
        <f>A14*5.22</f>
        <v>842.42769230769227</v>
      </c>
      <c r="B15" s="199">
        <f>B14*5.22</f>
        <v>749.76064615384598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2024-07-25T17:40:27Z</cp:lastPrinted>
  <dcterms:created xsi:type="dcterms:W3CDTF">2015-11-16T19:09:52Z</dcterms:created>
  <dcterms:modified xsi:type="dcterms:W3CDTF">2024-07-25T18:22:27Z</dcterms:modified>
</cp:coreProperties>
</file>