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 Cuesta\Downloads\"/>
    </mc:Choice>
  </mc:AlternateContent>
  <xr:revisionPtr revIDLastSave="0" documentId="13_ncr:1_{BD03DA85-4B71-4630-ACB5-3B08471515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U13" i="1" l="1"/>
  <c r="R13" i="1" s="1"/>
  <c r="P14" i="1" s="1"/>
  <c r="P16" i="1"/>
  <c r="F7" i="1"/>
  <c r="E7" i="1"/>
  <c r="F6" i="1"/>
  <c r="E11" i="1" l="1"/>
  <c r="F11" i="1"/>
</calcChain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<sst xmlns="http://schemas.openxmlformats.org/spreadsheetml/2006/main" count="68" uniqueCount="42">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</sst>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90" zoomScaleNormal="55" zoomScaleSheetLayoutView="55" workbookViewId="0">
      <selection activeCell="E7" sqref="E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4000</v>
      </c>
      <c r="D6" s="24"/>
      <c r="E6" s="23">
        <v>3500</v>
      </c>
      <c r="F6" s="24">
        <f t="shared" ref="E6:F7" si="0">D6-H6</f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/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18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02" t="s">
        <v>19</v>
      </c>
      <c r="B11" s="103"/>
      <c r="C11" s="74">
        <f>SUM(C6:C10)</f>
        <v>8400</v>
      </c>
      <c r="D11" s="75">
        <f>SUM(D6:D10)</f>
        <v>0</v>
      </c>
      <c r="E11" s="74">
        <f>SUM(E6:E10)</f>
        <v>6900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2700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95" t="s">
        <v>21</v>
      </c>
      <c r="G13" s="196"/>
      <c r="H13" s="169" t="s">
        <v>22</v>
      </c>
      <c r="I13" s="170"/>
      <c r="J13" s="17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19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24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25</v>
      </c>
      <c r="B15" s="190"/>
      <c r="C15" s="88">
        <f>G11+K11</f>
        <v>2800</v>
      </c>
      <c r="D15" s="89">
        <f>H11+L11</f>
        <v>0</v>
      </c>
      <c r="F15" s="118" t="s">
        <v>26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1" t="s">
        <v>27</v>
      </c>
      <c r="B16" s="192"/>
      <c r="C16" s="92">
        <f>M11+O11</f>
        <v>2700</v>
      </c>
      <c r="D16" s="93">
        <f>N11+P11</f>
        <v>0</v>
      </c>
      <c r="F16" s="120" t="s">
        <v>28</v>
      </c>
      <c r="G16" s="121"/>
      <c r="H16" s="181"/>
      <c r="I16" s="182"/>
      <c r="J16" s="183"/>
      <c r="L16" s="168" t="s">
        <v>29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35">
      <c r="A17" s="193" t="s">
        <v>30</v>
      </c>
      <c r="B17" s="194"/>
      <c r="C17" s="90">
        <f>C15-C16</f>
        <v>100</v>
      </c>
      <c r="D17" s="91">
        <f>D15-D16</f>
        <v>0</v>
      </c>
      <c r="F17" s="199" t="s">
        <v>31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32</v>
      </c>
      <c r="G18" s="135"/>
      <c r="H18" s="175" t="e">
        <f>AVERAGE(H15:J17)</f>
        <v>#DIV/0!</v>
      </c>
      <c r="I18" s="176"/>
      <c r="J18" s="177"/>
      <c r="L18" s="164" t="s">
        <v>33</v>
      </c>
      <c r="M18" s="164"/>
      <c r="N18" s="164"/>
      <c r="O18" s="16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35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7" t="s">
        <v>36</v>
      </c>
      <c r="C28" s="158"/>
      <c r="D28" s="112" t="s">
        <v>37</v>
      </c>
      <c r="E28" s="114"/>
      <c r="F28" s="114"/>
      <c r="G28" s="113"/>
      <c r="H28" s="112" t="s">
        <v>38</v>
      </c>
      <c r="I28" s="113"/>
      <c r="J28" s="114" t="s">
        <v>39</v>
      </c>
      <c r="K28" s="114"/>
      <c r="L28" s="115" t="s">
        <v>6</v>
      </c>
      <c r="M28" s="115"/>
      <c r="N28" s="108" t="s">
        <v>7</v>
      </c>
      <c r="O28" s="109"/>
      <c r="P28" s="58" t="s">
        <v>40</v>
      </c>
    </row>
    <row r="29" spans="1:18" ht="18.75" customHeight="1" thickBot="1" x14ac:dyDescent="0.3">
      <c r="A29" s="59" t="s">
        <v>41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2"/>
        <v>0</v>
      </c>
    </row>
    <row r="31" spans="1:18" ht="19.2" customHeight="1" thickBot="1" x14ac:dyDescent="0.3">
      <c r="A31" s="60" t="s">
        <v>41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2"/>
        <v>0</v>
      </c>
    </row>
    <row r="32" spans="1:18" ht="19.5" customHeight="1" thickBot="1" x14ac:dyDescent="0.3">
      <c r="A32" s="59" t="s">
        <v>41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60" t="s">
        <v>41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60" t="s">
        <v>41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59" t="s">
        <v>41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3">
      <c r="A36" s="60" t="s">
        <v>41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2"/>
        <v>0</v>
      </c>
    </row>
    <row r="37" spans="1:16" ht="18.75" customHeight="1" x14ac:dyDescent="0.25">
      <c r="A37" s="60" t="s">
        <v>41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Cuesta</cp:lastModifiedBy>
  <cp:revision/>
  <dcterms:created xsi:type="dcterms:W3CDTF">2015-11-16T19:09:52Z</dcterms:created>
  <dcterms:modified xsi:type="dcterms:W3CDTF">2025-12-08T19:12:44Z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