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381 DUNCAN/5 PROJECT DOCUMENTS/"/>
    </mc:Choice>
  </mc:AlternateContent>
  <xr:revisionPtr revIDLastSave="2" documentId="8_{6FE5C920-0C62-4437-8ABA-233768E40E78}" xr6:coauthVersionLast="47" xr6:coauthVersionMax="47" xr10:uidLastSave="{F44EB2BD-F71C-45FC-B29D-D171FC978D15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<sst xmlns="http://schemas.openxmlformats.org/spreadsheetml/2006/main" count="71" uniqueCount="45">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</sst>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261031</xdr:colOff>
      <xdr:row>0</xdr:row>
      <xdr:rowOff>982181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129" zoomScaleNormal="55" zoomScaleSheetLayoutView="55" workbookViewId="0">
      <selection activeCell="G8" sqref="G8"/>
    </sheetView>
  </sheetViews>
  <sheetFormatPr defaultColWidth="9.140625" defaultRowHeight="12.75" x14ac:dyDescent="0.2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.140625" style="1" bestFit="1" customWidth="1"/>
    <col min="16" max="16" width="10.855468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 t="s">
        <v>40</v>
      </c>
      <c r="C6" s="23">
        <v>3000</v>
      </c>
      <c r="D6" s="24"/>
      <c r="E6" s="23">
        <f t="shared" ref="E6:F7" si="0">C6-G6</f>
        <v>1100</v>
      </c>
      <c r="F6" s="24">
        <f t="shared" si="0"/>
        <v>0</v>
      </c>
      <c r="G6" s="25">
        <v>1900</v>
      </c>
      <c r="H6" s="26"/>
      <c r="I6" s="27">
        <f>G6/C6</f>
        <v>0.6333333333333333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 t="s">
        <v>41</v>
      </c>
      <c r="C7" s="35">
        <v>3000</v>
      </c>
      <c r="D7" s="36"/>
      <c r="E7" s="35">
        <f t="shared" si="0"/>
        <v>1100</v>
      </c>
      <c r="F7" s="36">
        <f t="shared" si="0"/>
        <v>0</v>
      </c>
      <c r="G7" s="37">
        <v>1900</v>
      </c>
      <c r="H7" s="38"/>
      <c r="I7" s="39">
        <f t="shared" ref="I7:J7" si="1">G7/C7</f>
        <v>0.6333333333333333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/>
      <c r="O8" s="45"/>
      <c r="P8" s="46"/>
      <c r="Q8" s="65"/>
      <c r="R8" s="70"/>
    </row>
    <row r="9" spans="1:21" ht="20.100000000000001" customHeight="1" x14ac:dyDescent="0.2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00000000000001" customHeight="1" thickBot="1" x14ac:dyDescent="0.25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00000000000001" customHeight="1" thickBot="1" x14ac:dyDescent="0.25">
      <c r="A11" s="114" t="s">
        <v>16</v>
      </c>
      <c r="B11" s="115"/>
      <c r="C11" s="78">
        <f t="shared" ref="C11:H11" si="2">SUM(C6:C10)</f>
        <v>6000</v>
      </c>
      <c r="D11" s="79">
        <f t="shared" si="2"/>
        <v>0</v>
      </c>
      <c r="E11" s="78">
        <f t="shared" si="2"/>
        <v>2200</v>
      </c>
      <c r="F11" s="79">
        <f t="shared" si="2"/>
        <v>0</v>
      </c>
      <c r="G11" s="80">
        <f t="shared" si="2"/>
        <v>3800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3211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00000000000001" customHeight="1" thickBot="1" x14ac:dyDescent="0.25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25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2">
      <c r="A15" s="201" t="s">
        <v>22</v>
      </c>
      <c r="B15" s="202"/>
      <c r="C15" s="100">
        <f>G11+K11</f>
        <v>3800</v>
      </c>
      <c r="D15" s="101">
        <f>H11+L11</f>
        <v>0</v>
      </c>
      <c r="F15" s="130" t="s">
        <v>23</v>
      </c>
      <c r="G15" s="131"/>
      <c r="H15" s="190"/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203" t="s">
        <v>24</v>
      </c>
      <c r="B16" s="204"/>
      <c r="C16" s="104">
        <f>M11+O11</f>
        <v>3511</v>
      </c>
      <c r="D16" s="105">
        <f>N11+P11</f>
        <v>0</v>
      </c>
      <c r="F16" s="132" t="s">
        <v>25</v>
      </c>
      <c r="G16" s="133"/>
      <c r="H16" s="193"/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">
      <c r="A17" s="205" t="s">
        <v>27</v>
      </c>
      <c r="B17" s="206"/>
      <c r="C17" s="102">
        <f>C15-C16</f>
        <v>289</v>
      </c>
      <c r="D17" s="103">
        <f>D15-D16</f>
        <v>0</v>
      </c>
      <c r="F17" s="211" t="s">
        <v>28</v>
      </c>
      <c r="G17" s="212"/>
      <c r="H17" s="196"/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0</v>
      </c>
    </row>
    <row r="18" spans="1:18" ht="16.5" customHeight="1" thickBot="1" x14ac:dyDescent="0.25">
      <c r="F18" s="146" t="s">
        <v>29</v>
      </c>
      <c r="G18" s="147"/>
      <c r="H18" s="187" t="str">
        <f>IFERROR(AVERAGE(H15:J17),"")</f>
        <v/>
      </c>
      <c r="I18" s="188"/>
      <c r="J18" s="189"/>
      <c r="L18" s="176"/>
      <c r="M18" s="176"/>
      <c r="N18" s="176"/>
      <c r="O18" s="176"/>
      <c r="P18" s="106"/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00000000000001" customHeight="1" x14ac:dyDescent="0.2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00000000000001" customHeight="1" thickBo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25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25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350000000000001" customHeight="1" thickBot="1" x14ac:dyDescent="0.25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25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25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25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25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25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2025-02-18T16:36:37Z</cp:lastPrinted>
  <dcterms:created xsi:type="dcterms:W3CDTF">2015-11-16T19:09:52Z</dcterms:created>
  <dcterms:modified xsi:type="dcterms:W3CDTF">2025-05-30T13:31:33Z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