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Perrysburg, OH/2 PROJECT DOCUMENTS/"/>
    </mc:Choice>
  </mc:AlternateContent>
  <xr:revisionPtr revIDLastSave="39" documentId="8_{C735E4D9-A496-464D-8492-B65D10A4C0B0}" xr6:coauthVersionLast="47" xr6:coauthVersionMax="47" xr10:uidLastSave="{F40D6EDC-40EF-42B1-88D0-77013E209F5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<sst xmlns="http://schemas.openxmlformats.org/spreadsheetml/2006/main" count="74" uniqueCount="46">
  <si>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</si>
  <si>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</si>
  <si>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</si>
  <si>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</si>
  <si>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</si>
  <si>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</si>
  <si>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</si>
  <si>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</si>
  <si>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</si>
  <si>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</si>
  <si>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</si>
  <si>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</si>
  <si>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</si>
  <si>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</si>
  <si>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</si>
  <si>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</si>
  <si>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</si>
  <si>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</si>
  <si>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</si>
  <si>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</si>
  <si>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</si>
  <si>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</si>
  <si>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</si>
  <si>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</si>
  <si>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</si>
  <si>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</si>
  <si>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</si>
  <si>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</si>
  <si>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</si>
  <si>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</si>
  <si>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</si>
  <si>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</si>
  <si>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</si>
  <si>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</si>
  <si>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</si>
  <si>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</si>
  <si>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</si>
  <si>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</si>
  <si>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</si>
  <si>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PRV-1</t>
  </si>
  <si>
    <t>PRV-3</t>
  </si>
  <si>
    <t>EF1A</t>
  </si>
  <si>
    <t>DINING</t>
  </si>
  <si>
    <t>KITCHEN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</si>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</sst>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20" fillId="0" borderId="0" xfId="0" applyFont="1" applyAlignment="1"/>
    <xf numFmtId="0" fontId="20" fillId="0" borderId="53" xfId="0" applyFont="1" applyBorder="1" applyAlignment="1">
      <alignment vertical="center"/>
    </xf>
    <xf numFmtId="0" fontId="20" fillId="0" borderId="54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10" sqref="V10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38" t="s">
        <v>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>
      <c r="A3" s="100"/>
    </row>
    <row r="4" spans="1:21" ht="20.100000000000001" customHeight="1" thickBot="1">
      <c r="A4" s="8"/>
      <c r="B4" s="10" t="s">
        <v>5</v>
      </c>
      <c r="C4" s="194" t="s">
        <v>0</v>
      </c>
      <c r="D4" s="195"/>
      <c r="E4" s="202" t="s">
        <v>1</v>
      </c>
      <c r="F4" s="203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6"/>
      <c r="R4" s="69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6"/>
      <c r="R5" s="69"/>
    </row>
    <row r="6" spans="1:21" ht="20.100000000000001" customHeight="1" thickBot="1">
      <c r="A6" s="81" t="s">
        <v>24</v>
      </c>
      <c r="B6" s="119" t="s">
        <v>42</v>
      </c>
      <c r="C6" s="25">
        <v>6150</v>
      </c>
      <c r="D6" s="26"/>
      <c r="E6" s="25">
        <f t="shared" ref="E6:F7" si="0">C6-G6</f>
        <v>4350</v>
      </c>
      <c r="F6" s="26">
        <f t="shared" si="0"/>
        <v>0</v>
      </c>
      <c r="G6" s="27">
        <v>1800</v>
      </c>
      <c r="H6" s="28"/>
      <c r="I6" s="29">
        <f>G6/C6</f>
        <v>0.29268292682926828</v>
      </c>
      <c r="J6" s="30" t="e">
        <f>H6/D6</f>
        <v>#DIV/0!</v>
      </c>
      <c r="K6" s="31"/>
      <c r="L6" s="32"/>
      <c r="M6" s="33"/>
      <c r="N6" s="34"/>
      <c r="O6" s="35"/>
      <c r="P6" s="36"/>
      <c r="Q6" s="77"/>
      <c r="R6" s="74"/>
    </row>
    <row r="7" spans="1:21" ht="20.100000000000001" customHeight="1">
      <c r="A7" s="82" t="s">
        <v>25</v>
      </c>
      <c r="B7" s="120" t="s">
        <v>43</v>
      </c>
      <c r="C7" s="37">
        <v>6225</v>
      </c>
      <c r="D7" s="38"/>
      <c r="E7" s="37">
        <f t="shared" si="0"/>
        <v>4525</v>
      </c>
      <c r="F7" s="38">
        <f t="shared" si="0"/>
        <v>0</v>
      </c>
      <c r="G7" s="39">
        <v>1700</v>
      </c>
      <c r="H7" s="40"/>
      <c r="I7" s="41">
        <f t="shared" ref="I7:J7" si="1">G7/C7</f>
        <v>0.27309236947791166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8"/>
      <c r="R7" s="78"/>
    </row>
    <row r="8" spans="1:21" ht="20.100000000000001" customHeight="1">
      <c r="A8" s="82" t="s">
        <v>39</v>
      </c>
      <c r="B8" s="121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5"/>
      <c r="N8" s="46"/>
      <c r="O8" s="116">
        <v>375</v>
      </c>
      <c r="P8" s="117"/>
      <c r="Q8" s="68"/>
      <c r="R8" s="78"/>
    </row>
    <row r="9" spans="1:21" ht="20.100000000000001" customHeight="1">
      <c r="A9" s="82" t="s">
        <v>38</v>
      </c>
      <c r="B9" s="121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116">
        <v>1500</v>
      </c>
      <c r="N9" s="116"/>
      <c r="O9" s="45"/>
      <c r="P9" s="45"/>
      <c r="Q9" s="68"/>
      <c r="R9" s="78"/>
    </row>
    <row r="10" spans="1:21" ht="20.100000000000001" customHeight="1">
      <c r="A10" s="82" t="s">
        <v>40</v>
      </c>
      <c r="B10" s="121" t="s">
        <v>43</v>
      </c>
      <c r="C10" s="52"/>
      <c r="D10" s="50"/>
      <c r="E10" s="49"/>
      <c r="F10" s="50"/>
      <c r="G10" s="43"/>
      <c r="H10" s="44"/>
      <c r="I10" s="51"/>
      <c r="J10" s="44"/>
      <c r="K10" s="43"/>
      <c r="L10" s="44"/>
      <c r="M10" s="116">
        <v>1500</v>
      </c>
      <c r="N10" s="116"/>
      <c r="O10" s="45"/>
      <c r="P10" s="45"/>
      <c r="Q10" s="68"/>
      <c r="R10" s="78"/>
    </row>
    <row r="11" spans="1:21" ht="20.100000000000001" customHeight="1" thickBot="1">
      <c r="A11" s="82" t="s">
        <v>41</v>
      </c>
      <c r="B11" s="122" t="s">
        <v>45</v>
      </c>
      <c r="C11" s="92"/>
      <c r="D11" s="93"/>
      <c r="E11" s="94"/>
      <c r="F11" s="93"/>
      <c r="G11" s="95"/>
      <c r="H11" s="55"/>
      <c r="I11" s="54"/>
      <c r="J11" s="55"/>
      <c r="K11" s="95"/>
      <c r="L11" s="55"/>
      <c r="M11" s="96"/>
      <c r="N11" s="97"/>
      <c r="O11" s="56">
        <v>75</v>
      </c>
      <c r="P11" s="57"/>
      <c r="Q11" s="68"/>
      <c r="R11" s="78"/>
    </row>
    <row r="12" spans="1:21" ht="20.100000000000001" customHeight="1" thickBot="1">
      <c r="A12" s="204" t="s">
        <v>27</v>
      </c>
      <c r="B12" s="205"/>
      <c r="C12" s="83">
        <f t="shared" ref="C12:H12" si="2">SUM(C6:C11)</f>
        <v>12375</v>
      </c>
      <c r="D12" s="84">
        <f t="shared" si="2"/>
        <v>0</v>
      </c>
      <c r="E12" s="83">
        <f t="shared" si="2"/>
        <v>8875</v>
      </c>
      <c r="F12" s="84">
        <f t="shared" si="2"/>
        <v>0</v>
      </c>
      <c r="G12" s="85">
        <f t="shared" si="2"/>
        <v>3500</v>
      </c>
      <c r="H12" s="86">
        <f t="shared" si="2"/>
        <v>0</v>
      </c>
      <c r="I12" s="87"/>
      <c r="J12" s="88"/>
      <c r="K12" s="85">
        <f t="shared" ref="K12:P12" si="3">SUM(K6:K11)</f>
        <v>0</v>
      </c>
      <c r="L12" s="86">
        <f t="shared" si="3"/>
        <v>0</v>
      </c>
      <c r="M12" s="118">
        <f t="shared" si="3"/>
        <v>3000</v>
      </c>
      <c r="N12" s="89">
        <f t="shared" si="3"/>
        <v>0</v>
      </c>
      <c r="O12" s="90">
        <f t="shared" si="3"/>
        <v>450</v>
      </c>
      <c r="P12" s="91">
        <f t="shared" si="3"/>
        <v>0</v>
      </c>
      <c r="Q12" s="70"/>
      <c r="R12" s="74"/>
    </row>
    <row r="13" spans="1:21" ht="20.100000000000001" customHeight="1" thickBot="1">
      <c r="A13" s="71"/>
      <c r="B13" s="58"/>
      <c r="C13" s="58"/>
      <c r="D13" s="58"/>
      <c r="E13" s="58"/>
      <c r="F13" s="72"/>
      <c r="G13" s="72"/>
      <c r="H13" s="80"/>
      <c r="I13" s="80"/>
      <c r="J13" s="72"/>
      <c r="K13" s="72"/>
      <c r="L13" s="73"/>
      <c r="M13" s="73"/>
      <c r="N13" s="73"/>
      <c r="O13" s="73"/>
      <c r="P13" s="67"/>
      <c r="Q13" s="74"/>
      <c r="R13" s="79"/>
    </row>
    <row r="14" spans="1:21" ht="20.100000000000001" customHeight="1" thickBot="1">
      <c r="A14" s="111" t="s">
        <v>28</v>
      </c>
      <c r="B14" s="98"/>
      <c r="C14" s="98"/>
      <c r="D14" s="98"/>
      <c r="F14" s="168" t="s">
        <v>10</v>
      </c>
      <c r="G14" s="169"/>
      <c r="H14" s="142" t="s">
        <v>31</v>
      </c>
      <c r="I14" s="143"/>
      <c r="J14" s="144"/>
      <c r="L14" s="110" t="s">
        <v>33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60" t="s">
        <v>27</v>
      </c>
      <c r="B15" s="161"/>
      <c r="C15" s="101" t="s">
        <v>7</v>
      </c>
      <c r="D15" s="102" t="s">
        <v>8</v>
      </c>
      <c r="F15" s="170"/>
      <c r="G15" s="171"/>
      <c r="H15" s="145"/>
      <c r="I15" s="146"/>
      <c r="J15" s="147"/>
      <c r="L15" s="139" t="s">
        <v>36</v>
      </c>
      <c r="M15" s="139"/>
      <c r="N15" s="139"/>
      <c r="O15" s="139"/>
      <c r="P15" s="113">
        <f>IF(R14=TRUE, 1, 0)</f>
        <v>1</v>
      </c>
    </row>
    <row r="16" spans="1:21" ht="18.75" customHeight="1">
      <c r="A16" s="162" t="s">
        <v>30</v>
      </c>
      <c r="B16" s="163"/>
      <c r="C16" s="103">
        <f>G12+K12</f>
        <v>3500</v>
      </c>
      <c r="D16" s="104">
        <f>H12+L12</f>
        <v>0</v>
      </c>
      <c r="F16" s="213" t="s">
        <v>11</v>
      </c>
      <c r="G16" s="214"/>
      <c r="H16" s="151"/>
      <c r="I16" s="152"/>
      <c r="J16" s="153"/>
      <c r="L16" s="140"/>
      <c r="M16" s="140"/>
      <c r="N16" s="140"/>
      <c r="O16" s="140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164" t="s">
        <v>29</v>
      </c>
      <c r="B17" s="165"/>
      <c r="C17" s="107">
        <f>M12+O12</f>
        <v>3450</v>
      </c>
      <c r="D17" s="108">
        <f>N12+P12</f>
        <v>0</v>
      </c>
      <c r="F17" s="215" t="s">
        <v>12</v>
      </c>
      <c r="G17" s="216"/>
      <c r="H17" s="154"/>
      <c r="I17" s="155"/>
      <c r="J17" s="156"/>
      <c r="L17" s="141" t="s">
        <v>34</v>
      </c>
      <c r="M17" s="141"/>
      <c r="N17" s="141"/>
      <c r="O17" s="141"/>
      <c r="P17" s="114" t="e">
        <f>IF(R16=TRUE, 1, 0)</f>
        <v>#DIV/0!</v>
      </c>
    </row>
    <row r="18" spans="1:18" ht="18.75" customHeight="1" thickBot="1">
      <c r="A18" s="166" t="s">
        <v>16</v>
      </c>
      <c r="B18" s="167"/>
      <c r="C18" s="105">
        <f>C16-C17</f>
        <v>50</v>
      </c>
      <c r="D18" s="106">
        <f>D16-D17</f>
        <v>0</v>
      </c>
      <c r="F18" s="172" t="s">
        <v>13</v>
      </c>
      <c r="G18" s="173"/>
      <c r="H18" s="157"/>
      <c r="I18" s="158"/>
      <c r="J18" s="159"/>
      <c r="L18" s="140"/>
      <c r="M18" s="140"/>
      <c r="N18" s="140"/>
      <c r="O18" s="140"/>
      <c r="P18" s="115"/>
      <c r="R18" s="1" t="e">
        <f>AND(H19&gt;=-0.02, H19&lt;=0.02)</f>
        <v>#DIV/0!</v>
      </c>
    </row>
    <row r="19" spans="1:18" ht="16.5" customHeight="1" thickBot="1">
      <c r="F19" s="229" t="s">
        <v>14</v>
      </c>
      <c r="G19" s="230"/>
      <c r="H19" s="148" t="e">
        <f>AVERAGE(H16:J18)</f>
        <v>#DIV/0!</v>
      </c>
      <c r="I19" s="149"/>
      <c r="J19" s="150"/>
      <c r="L19" s="137" t="s">
        <v>35</v>
      </c>
      <c r="M19" s="137"/>
      <c r="N19" s="137"/>
      <c r="O19" s="137"/>
      <c r="P19" s="109" t="e">
        <f>IF(R18=TRUE, 1, 0)</f>
        <v>#DIV/0!</v>
      </c>
    </row>
    <row r="20" spans="1:18" ht="13.6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137"/>
      <c r="M20" s="137"/>
      <c r="N20" s="137"/>
      <c r="O20" s="137"/>
      <c r="P20" s="112"/>
    </row>
    <row r="21" spans="1:18" ht="13.6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1"/>
      <c r="M21" s="61"/>
      <c r="N21" s="62"/>
      <c r="O21" s="62"/>
      <c r="P21" s="9"/>
      <c r="Q21" s="76"/>
    </row>
    <row r="22" spans="1:18" ht="13.5" customHeight="1" thickBot="1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9"/>
    </row>
    <row r="23" spans="1:18" ht="20.100000000000001" customHeight="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9"/>
      <c r="Q23" s="75"/>
    </row>
    <row r="24" spans="1:18" ht="20.100000000000001" customHeight="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2"/>
      <c r="Q24" s="75"/>
    </row>
    <row r="25" spans="1:18" ht="20.100000000000001" customHeight="1" thickBot="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5"/>
      <c r="Q25" s="79"/>
    </row>
    <row r="26" spans="1:18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>
      <c r="A28" s="226" t="s">
        <v>17</v>
      </c>
      <c r="B28" s="227"/>
      <c r="C28" s="227"/>
      <c r="D28" s="227"/>
      <c r="E28" s="227"/>
      <c r="F28" s="228"/>
      <c r="G28" s="58"/>
      <c r="H28" s="58"/>
      <c r="I28" s="58"/>
      <c r="J28" s="59"/>
      <c r="K28" s="59"/>
      <c r="L28" s="59"/>
      <c r="M28" s="59"/>
      <c r="N28" s="58"/>
      <c r="O28" s="58"/>
      <c r="P28" s="53"/>
      <c r="Q28" s="60"/>
    </row>
    <row r="29" spans="1:18" ht="19.2" customHeight="1" thickBot="1">
      <c r="A29" s="7" t="s">
        <v>6</v>
      </c>
      <c r="B29" s="177" t="s">
        <v>22</v>
      </c>
      <c r="C29" s="178"/>
      <c r="D29" s="179" t="s">
        <v>21</v>
      </c>
      <c r="E29" s="180"/>
      <c r="F29" s="180"/>
      <c r="G29" s="181"/>
      <c r="H29" s="203" t="s">
        <v>18</v>
      </c>
      <c r="I29" s="202"/>
      <c r="J29" s="180" t="s">
        <v>19</v>
      </c>
      <c r="K29" s="180"/>
      <c r="L29" s="212" t="s">
        <v>3</v>
      </c>
      <c r="M29" s="212"/>
      <c r="N29" s="208" t="s">
        <v>4</v>
      </c>
      <c r="O29" s="209"/>
      <c r="P29" s="64" t="s">
        <v>20</v>
      </c>
    </row>
    <row r="30" spans="1:18" ht="18.75" customHeight="1" thickBot="1">
      <c r="A30" s="65" t="s">
        <v>23</v>
      </c>
      <c r="B30" s="175"/>
      <c r="C30" s="176"/>
      <c r="D30" s="182"/>
      <c r="E30" s="183"/>
      <c r="F30" s="183"/>
      <c r="G30" s="184"/>
      <c r="H30" s="188"/>
      <c r="I30" s="189"/>
      <c r="J30" s="190"/>
      <c r="K30" s="191"/>
      <c r="L30" s="186"/>
      <c r="M30" s="187"/>
      <c r="N30" s="210"/>
      <c r="O30" s="211"/>
      <c r="P30" s="63">
        <f t="shared" ref="P30:P38" si="4">L30-N30</f>
        <v>0</v>
      </c>
    </row>
    <row r="31" spans="1:18" ht="18.75" customHeight="1" thickBot="1">
      <c r="A31" s="66" t="s">
        <v>23</v>
      </c>
      <c r="B31" s="174"/>
      <c r="C31" s="174"/>
      <c r="D31" s="127"/>
      <c r="E31" s="128"/>
      <c r="F31" s="128"/>
      <c r="G31" s="129"/>
      <c r="H31" s="127"/>
      <c r="I31" s="129"/>
      <c r="J31" s="206"/>
      <c r="K31" s="207"/>
      <c r="L31" s="186"/>
      <c r="M31" s="187"/>
      <c r="N31" s="210"/>
      <c r="O31" s="211"/>
      <c r="P31" s="63">
        <f t="shared" si="4"/>
        <v>0</v>
      </c>
      <c r="Q31" s="79"/>
    </row>
    <row r="32" spans="1:18" ht="19.2" customHeight="1" thickBot="1">
      <c r="A32" s="66" t="s">
        <v>23</v>
      </c>
      <c r="B32" s="125"/>
      <c r="C32" s="126"/>
      <c r="D32" s="127"/>
      <c r="E32" s="128"/>
      <c r="F32" s="128"/>
      <c r="G32" s="129"/>
      <c r="H32" s="127"/>
      <c r="I32" s="129"/>
      <c r="J32" s="127"/>
      <c r="K32" s="185"/>
      <c r="L32" s="130"/>
      <c r="M32" s="131"/>
      <c r="N32" s="123"/>
      <c r="O32" s="124"/>
      <c r="P32" s="63">
        <f t="shared" si="4"/>
        <v>0</v>
      </c>
      <c r="Q32" s="79"/>
    </row>
    <row r="33" spans="1:16" ht="19.5" customHeight="1" thickBot="1">
      <c r="A33" s="65" t="s">
        <v>23</v>
      </c>
      <c r="B33" s="132"/>
      <c r="C33" s="133"/>
      <c r="D33" s="125"/>
      <c r="E33" s="134"/>
      <c r="F33" s="134"/>
      <c r="G33" s="126"/>
      <c r="H33" s="135"/>
      <c r="I33" s="136"/>
      <c r="J33" s="125"/>
      <c r="K33" s="126"/>
      <c r="L33" s="130"/>
      <c r="M33" s="131"/>
      <c r="N33" s="123"/>
      <c r="O33" s="124"/>
      <c r="P33" s="63">
        <f t="shared" si="4"/>
        <v>0</v>
      </c>
    </row>
    <row r="34" spans="1:16" ht="19.5" customHeight="1" thickBot="1">
      <c r="A34" s="66" t="s">
        <v>23</v>
      </c>
      <c r="B34" s="125"/>
      <c r="C34" s="126"/>
      <c r="D34" s="127"/>
      <c r="E34" s="128"/>
      <c r="F34" s="128"/>
      <c r="G34" s="129"/>
      <c r="H34" s="127"/>
      <c r="I34" s="129"/>
      <c r="J34" s="127"/>
      <c r="K34" s="129"/>
      <c r="L34" s="130"/>
      <c r="M34" s="131"/>
      <c r="N34" s="123"/>
      <c r="O34" s="124"/>
      <c r="P34" s="63">
        <f t="shared" si="4"/>
        <v>0</v>
      </c>
    </row>
    <row r="35" spans="1:16" ht="19.5" customHeight="1" thickBot="1">
      <c r="A35" s="66" t="s">
        <v>23</v>
      </c>
      <c r="B35" s="125"/>
      <c r="C35" s="126"/>
      <c r="D35" s="127"/>
      <c r="E35" s="128"/>
      <c r="F35" s="128"/>
      <c r="G35" s="129"/>
      <c r="H35" s="127"/>
      <c r="I35" s="129"/>
      <c r="J35" s="127"/>
      <c r="K35" s="129"/>
      <c r="L35" s="130"/>
      <c r="M35" s="131"/>
      <c r="N35" s="123"/>
      <c r="O35" s="124"/>
      <c r="P35" s="63">
        <f t="shared" si="4"/>
        <v>0</v>
      </c>
    </row>
    <row r="36" spans="1:16" ht="19.5" customHeight="1" thickBot="1">
      <c r="A36" s="65" t="s">
        <v>23</v>
      </c>
      <c r="B36" s="132"/>
      <c r="C36" s="133"/>
      <c r="D36" s="125"/>
      <c r="E36" s="134"/>
      <c r="F36" s="134"/>
      <c r="G36" s="126"/>
      <c r="H36" s="135"/>
      <c r="I36" s="136"/>
      <c r="J36" s="125"/>
      <c r="K36" s="126"/>
      <c r="L36" s="130"/>
      <c r="M36" s="131"/>
      <c r="N36" s="123"/>
      <c r="O36" s="124"/>
      <c r="P36" s="63">
        <f t="shared" si="4"/>
        <v>0</v>
      </c>
    </row>
    <row r="37" spans="1:16" ht="19.5" customHeight="1" thickBot="1">
      <c r="A37" s="66" t="s">
        <v>23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29"/>
      <c r="L37" s="130"/>
      <c r="M37" s="131"/>
      <c r="N37" s="123"/>
      <c r="O37" s="124"/>
      <c r="P37" s="63">
        <f t="shared" si="4"/>
        <v>0</v>
      </c>
    </row>
    <row r="38" spans="1:16" ht="18.75" customHeight="1">
      <c r="A38" s="66" t="s">
        <v>23</v>
      </c>
      <c r="B38" s="125"/>
      <c r="C38" s="126"/>
      <c r="D38" s="127"/>
      <c r="E38" s="128"/>
      <c r="F38" s="128"/>
      <c r="G38" s="129"/>
      <c r="H38" s="127"/>
      <c r="I38" s="129"/>
      <c r="J38" s="127"/>
      <c r="K38" s="129"/>
      <c r="L38" s="130"/>
      <c r="M38" s="131"/>
      <c r="N38" s="123"/>
      <c r="O38" s="124"/>
      <c r="P38" s="63">
        <f t="shared" si="4"/>
        <v>0</v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C83E7FB-3E89-4D33-BF52-145BB7797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2022-10-18T18:42:57Z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