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F586A7BB-6BBA-4229-92AE-D60902E7A0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<sst xmlns="http://schemas.openxmlformats.org/spreadsheetml/2006/main" count="55" uniqueCount="39">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</sst>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23</v>
      </c>
      <c r="J4" s="157"/>
      <c r="K4" s="162" t="s">
        <v>3</v>
      </c>
      <c r="L4" s="163"/>
      <c r="M4" s="160" t="s">
        <v>4</v>
      </c>
      <c r="N4" s="161"/>
      <c r="O4" s="160" t="s">
        <v>34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21</v>
      </c>
      <c r="B6" s="73" t="s">
        <v>35</v>
      </c>
      <c r="C6" s="23">
        <v>2400</v>
      </c>
      <c r="D6" s="24">
        <v>2511</v>
      </c>
      <c r="E6" s="23">
        <f t="shared" ref="E6:F7" si="0">C6-G6</f>
        <v>1650</v>
      </c>
      <c r="F6" s="24">
        <f t="shared" si="0"/>
        <v>1710</v>
      </c>
      <c r="G6" s="25">
        <v>750</v>
      </c>
      <c r="H6" s="26">
        <v>801</v>
      </c>
      <c r="I6" s="27">
        <f>G6/C6</f>
        <v>0.3125</v>
      </c>
      <c r="J6" s="28">
        <f>H6/D6</f>
        <v>0.31899641577060933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22</v>
      </c>
      <c r="B7" s="74" t="s">
        <v>36</v>
      </c>
      <c r="C7" s="35">
        <v>1600</v>
      </c>
      <c r="D7" s="36">
        <v>1727</v>
      </c>
      <c r="E7" s="35">
        <f t="shared" si="0"/>
        <v>850</v>
      </c>
      <c r="F7" s="36">
        <f t="shared" si="0"/>
        <v>930</v>
      </c>
      <c r="G7" s="37">
        <v>750</v>
      </c>
      <c r="H7" s="38">
        <v>797</v>
      </c>
      <c r="I7" s="39">
        <f t="shared" ref="I7:J7" si="1">G7/C7</f>
        <v>0.46875</v>
      </c>
      <c r="J7" s="40">
        <f t="shared" si="1"/>
        <v>0.46149392009264623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37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1178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37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2580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38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163</v>
      </c>
      <c r="Q10" s="64"/>
      <c r="R10" s="69"/>
    </row>
    <row r="11" spans="1:21" ht="20.100000000000001" customHeight="1" thickBot="1" x14ac:dyDescent="0.3">
      <c r="A11" s="166" t="s">
        <v>24</v>
      </c>
      <c r="B11" s="167"/>
      <c r="C11" s="77">
        <f t="shared" ref="C11:H11" si="2">SUM(C6:C10)</f>
        <v>4000</v>
      </c>
      <c r="D11" s="78">
        <f t="shared" si="2"/>
        <v>4238</v>
      </c>
      <c r="E11" s="77">
        <f t="shared" si="2"/>
        <v>2500</v>
      </c>
      <c r="F11" s="78">
        <f t="shared" si="2"/>
        <v>2640</v>
      </c>
      <c r="G11" s="79">
        <f t="shared" si="2"/>
        <v>1500</v>
      </c>
      <c r="H11" s="80">
        <f t="shared" si="2"/>
        <v>1598</v>
      </c>
      <c r="I11" s="81"/>
      <c r="J11" s="82"/>
      <c r="K11" s="79">
        <f t="shared" ref="K11:P11" si="3">SUM(K6:K10)</f>
        <v>1300</v>
      </c>
      <c r="L11" s="80">
        <f t="shared" si="3"/>
        <v>1178</v>
      </c>
      <c r="M11" s="112">
        <f t="shared" si="3"/>
        <v>2550</v>
      </c>
      <c r="N11" s="83">
        <f t="shared" si="3"/>
        <v>2580</v>
      </c>
      <c r="O11" s="84">
        <f t="shared" si="3"/>
        <v>150</v>
      </c>
      <c r="P11" s="85">
        <f t="shared" si="3"/>
        <v>163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25</v>
      </c>
      <c r="B13" s="94"/>
      <c r="C13" s="94"/>
      <c r="D13" s="94"/>
      <c r="F13" s="152" t="s">
        <v>14</v>
      </c>
      <c r="G13" s="153"/>
      <c r="H13" s="126" t="s">
        <v>28</v>
      </c>
      <c r="I13" s="127"/>
      <c r="J13" s="128"/>
      <c r="L13" s="106" t="s">
        <v>30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24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33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27</v>
      </c>
      <c r="B15" s="147"/>
      <c r="C15" s="99">
        <f>G11+K11</f>
        <v>2800</v>
      </c>
      <c r="D15" s="100">
        <f>H11+L11</f>
        <v>2776</v>
      </c>
      <c r="F15" s="173" t="s">
        <v>15</v>
      </c>
      <c r="G15" s="174"/>
      <c r="H15" s="135">
        <v>8.9999999999999998E-4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26</v>
      </c>
      <c r="B16" s="149"/>
      <c r="C16" s="103">
        <f>M11+O11</f>
        <v>2700</v>
      </c>
      <c r="D16" s="104">
        <f>N11+P11</f>
        <v>2743</v>
      </c>
      <c r="F16" s="175" t="s">
        <v>16</v>
      </c>
      <c r="G16" s="176"/>
      <c r="H16" s="138"/>
      <c r="I16" s="139"/>
      <c r="J16" s="140"/>
      <c r="L16" s="125" t="s">
        <v>31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33</v>
      </c>
      <c r="F17" s="113" t="s">
        <v>17</v>
      </c>
      <c r="G17" s="114"/>
      <c r="H17" s="141">
        <v>1.1000000000000001E-3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1E-3</v>
      </c>
      <c r="I18" s="133"/>
      <c r="J18" s="134"/>
      <c r="L18" s="121" t="s">
        <v>32</v>
      </c>
      <c r="M18" s="121"/>
      <c r="N18" s="121"/>
      <c r="O18" s="121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/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3">
      <c r="A28" s="5"/>
      <c r="B28" s="197"/>
      <c r="C28" s="198"/>
      <c r="D28" s="115"/>
      <c r="E28" s="116"/>
      <c r="F28" s="116"/>
      <c r="G28" s="117"/>
      <c r="H28" s="115"/>
      <c r="I28" s="117"/>
      <c r="J28" s="116"/>
      <c r="K28" s="116"/>
      <c r="L28" s="172"/>
      <c r="M28" s="172"/>
      <c r="N28" s="168"/>
      <c r="O28" s="169"/>
      <c r="P28" s="62"/>
    </row>
    <row r="29" spans="1:18" ht="18.75" customHeight="1" x14ac:dyDescent="0.25">
      <c r="A29" s="63"/>
      <c r="B29" s="195"/>
      <c r="C29" s="196"/>
      <c r="D29" s="118"/>
      <c r="E29" s="119"/>
      <c r="F29" s="119"/>
      <c r="G29" s="120"/>
      <c r="H29" s="118"/>
      <c r="I29" s="120"/>
      <c r="J29" s="193"/>
      <c r="K29" s="194"/>
      <c r="L29" s="191"/>
      <c r="M29" s="192"/>
      <c r="N29" s="170"/>
      <c r="O29" s="171"/>
      <c r="P29" s="61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2024-08-14T22:43:23Z</dcterms:modified>
</cp:coreProperties>
</file>