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Kroger/018 Pinckney, MI/PROJECT DOCUMENTS/"/>
    </mc:Choice>
  </mc:AlternateContent>
  <xr:revisionPtr revIDLastSave="41" documentId="13_ncr:1_{B888774D-3C83-41B9-8B1C-1CD895A9BF91}" xr6:coauthVersionLast="47" xr6:coauthVersionMax="47" xr10:uidLastSave="{18547E22-047B-4D84-8EC8-7242CF46B1CA}"/>
  <bookViews>
    <workbookView xWindow="588" yWindow="1944" windowWidth="12144" windowHeight="888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3" i="1"/>
  <c r="F13" i="1"/>
  <c r="I13" i="1"/>
  <c r="J13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G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E6" i="1"/>
  <c r="E16" i="1" l="1"/>
  <c r="F16" i="1"/>
</calcChain>
</file>

<file path=xl/sharedStrings.xml><?xml version="1.0" encoding="utf-8"?>
<sst xmlns="http://schemas.openxmlformats.org/spreadsheetml/2006/main" count="82" uniqueCount="55">
  <si>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</si>
  <si>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</si>
  <si>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</si>
  <si>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</si>
  <si>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</si>
  <si>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</si>
  <si>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</si>
  <si>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</si>
  <si>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</si>
  <si>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</si>
  <si>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</si>
  <si>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</si>
  <si>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</si>
  <si>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</si>
  <si>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</si>
  <si>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</si>
  <si>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</si>
  <si>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</si>
  <si>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</si>
  <si>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</si>
  <si>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</si>
  <si>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</si>
  <si>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</si>
  <si>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</si>
  <si>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</si>
  <si>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</si>
  <si>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</si>
  <si>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</si>
  <si>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</si>
  <si>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</si>
  <si>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</si>
  <si>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</si>
  <si>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</si>
  <si>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</si>
  <si>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</si>
  <si>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</si>
  <si>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RTU-7</t>
  </si>
  <si>
    <t>RTU-8</t>
  </si>
  <si>
    <t>RTU-9</t>
  </si>
  <si>
    <t>RTU-10</t>
  </si>
  <si>
    <t>RTU-11</t>
  </si>
  <si>
    <t>RTU-12</t>
  </si>
  <si>
    <t>EX RTU-5</t>
  </si>
  <si>
    <t>EX RTU-6</t>
  </si>
  <si>
    <t>EF-RR</t>
  </si>
  <si>
    <t>EF-E</t>
  </si>
  <si>
    <t>OFFICE</t>
  </si>
  <si>
    <t>VESTIBLE</t>
  </si>
  <si>
    <t>PICKUP</t>
  </si>
  <si>
    <t>SALES</t>
  </si>
  <si>
    <t>PHARMACY</t>
  </si>
  <si>
    <t>ROOM</t>
  </si>
  <si>
    <t>PHARMA.</t>
  </si>
  <si>
    <t>RESTROOM</t>
  </si>
  <si>
    <t>CLOSET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</si>
</sst>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topLeftCell="B1" zoomScale="80" zoomScaleNormal="55" zoomScaleSheetLayoutView="80" workbookViewId="0">
      <selection activeCell="F12" sqref="F1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8" t="s">
        <v>30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82" t="s">
        <v>0</v>
      </c>
      <c r="D4" s="183"/>
      <c r="E4" s="171" t="s">
        <v>1</v>
      </c>
      <c r="F4" s="169"/>
      <c r="G4" s="188" t="s">
        <v>2</v>
      </c>
      <c r="H4" s="189"/>
      <c r="I4" s="180" t="s">
        <v>24</v>
      </c>
      <c r="J4" s="181"/>
      <c r="K4" s="186" t="s">
        <v>3</v>
      </c>
      <c r="L4" s="187"/>
      <c r="M4" s="184" t="s">
        <v>4</v>
      </c>
      <c r="N4" s="185"/>
      <c r="O4" s="184" t="s">
        <v>35</v>
      </c>
      <c r="P4" s="185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thickBot="1" x14ac:dyDescent="0.3">
      <c r="A6" s="72" t="s">
        <v>42</v>
      </c>
      <c r="B6" s="70" t="s">
        <v>46</v>
      </c>
      <c r="C6" s="23">
        <v>1600</v>
      </c>
      <c r="D6" s="24"/>
      <c r="E6" s="23">
        <f t="shared" ref="E6:F7" si="0">C6-G6</f>
        <v>1330</v>
      </c>
      <c r="F6" s="24">
        <f t="shared" si="0"/>
        <v>0</v>
      </c>
      <c r="G6" s="25">
        <v>270</v>
      </c>
      <c r="H6" s="26"/>
      <c r="I6" s="27">
        <f>G6/C6</f>
        <v>0.16875000000000001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2" t="s">
        <v>43</v>
      </c>
      <c r="B7" s="71" t="s">
        <v>48</v>
      </c>
      <c r="C7" s="35">
        <v>1600</v>
      </c>
      <c r="D7" s="36"/>
      <c r="E7" s="35">
        <f t="shared" si="0"/>
        <v>1360</v>
      </c>
      <c r="F7" s="36">
        <f t="shared" si="0"/>
        <v>0</v>
      </c>
      <c r="G7" s="37">
        <v>240</v>
      </c>
      <c r="H7" s="38"/>
      <c r="I7" s="39">
        <f t="shared" ref="I7:J7" si="1">G7/C7</f>
        <v>0.15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36</v>
      </c>
      <c r="B8" s="71" t="s">
        <v>47</v>
      </c>
      <c r="C8" s="35">
        <v>3000</v>
      </c>
      <c r="D8" s="36"/>
      <c r="E8" s="35">
        <f t="shared" ref="E8:E11" si="2">C8-G8</f>
        <v>2760</v>
      </c>
      <c r="F8" s="36">
        <f t="shared" ref="F8:F11" si="3">D8-H8</f>
        <v>0</v>
      </c>
      <c r="G8" s="37">
        <v>240</v>
      </c>
      <c r="H8" s="38"/>
      <c r="I8" s="39">
        <f t="shared" ref="I8:I9" si="4">G8/C8</f>
        <v>0.08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19.5" customHeight="1" x14ac:dyDescent="0.25">
      <c r="A9" s="73" t="s">
        <v>37</v>
      </c>
      <c r="B9" s="71" t="s">
        <v>49</v>
      </c>
      <c r="C9" s="35">
        <v>5000</v>
      </c>
      <c r="D9" s="36"/>
      <c r="E9" s="35">
        <f t="shared" si="2"/>
        <v>3750</v>
      </c>
      <c r="F9" s="36">
        <f t="shared" si="3"/>
        <v>0</v>
      </c>
      <c r="G9" s="37">
        <v>1250</v>
      </c>
      <c r="H9" s="38"/>
      <c r="I9" s="39">
        <f t="shared" si="4"/>
        <v>0.25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73" t="s">
        <v>38</v>
      </c>
      <c r="B10" s="101" t="s">
        <v>50</v>
      </c>
      <c r="C10" s="112">
        <v>5000</v>
      </c>
      <c r="D10" s="113"/>
      <c r="E10" s="112">
        <f t="shared" si="2"/>
        <v>3750</v>
      </c>
      <c r="F10" s="113">
        <f t="shared" si="3"/>
        <v>0</v>
      </c>
      <c r="G10" s="102">
        <v>1250</v>
      </c>
      <c r="H10" s="103"/>
      <c r="I10" s="104">
        <f>G10/C10</f>
        <v>0.25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39</v>
      </c>
      <c r="B11" s="71" t="s">
        <v>51</v>
      </c>
      <c r="C11" s="35">
        <v>1600</v>
      </c>
      <c r="D11" s="36"/>
      <c r="E11" s="35">
        <f t="shared" si="2"/>
        <v>1360</v>
      </c>
      <c r="F11" s="36">
        <f t="shared" si="3"/>
        <v>0</v>
      </c>
      <c r="G11" s="37">
        <v>240</v>
      </c>
      <c r="H11" s="38"/>
      <c r="I11" s="39">
        <f t="shared" ref="I11:I13" si="6">G11/C11</f>
        <v>0.15</v>
      </c>
      <c r="J11" s="40" t="e">
        <f t="shared" ref="J11:J13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40</v>
      </c>
      <c r="B12" s="71" t="s">
        <v>52</v>
      </c>
      <c r="C12" s="35">
        <v>2400</v>
      </c>
      <c r="D12" s="36"/>
      <c r="E12" s="35">
        <f t="shared" ref="E12:E13" si="8">C12-G12</f>
        <v>2040</v>
      </c>
      <c r="F12" s="36">
        <f t="shared" ref="F12:F13" si="9">D12-H12</f>
        <v>0</v>
      </c>
      <c r="G12" s="37">
        <v>360</v>
      </c>
      <c r="H12" s="38"/>
      <c r="I12" s="39">
        <f t="shared" si="6"/>
        <v>0.15</v>
      </c>
      <c r="J12" s="40" t="e">
        <f t="shared" si="7"/>
        <v>#DIV/0!</v>
      </c>
      <c r="K12" s="41"/>
      <c r="L12" s="42"/>
      <c r="M12" s="43"/>
      <c r="N12" s="44"/>
      <c r="O12" s="45"/>
      <c r="P12" s="46"/>
      <c r="Q12" s="61"/>
      <c r="R12" s="66"/>
    </row>
    <row r="13" spans="1:18" ht="20.100000000000001" customHeight="1" x14ac:dyDescent="0.25">
      <c r="A13" s="73" t="s">
        <v>41</v>
      </c>
      <c r="B13" s="71" t="s">
        <v>51</v>
      </c>
      <c r="C13" s="35">
        <v>2000</v>
      </c>
      <c r="D13" s="36"/>
      <c r="E13" s="35">
        <f t="shared" si="8"/>
        <v>1800</v>
      </c>
      <c r="F13" s="36">
        <f t="shared" si="9"/>
        <v>0</v>
      </c>
      <c r="G13" s="37">
        <v>200</v>
      </c>
      <c r="H13" s="38"/>
      <c r="I13" s="39">
        <f t="shared" si="6"/>
        <v>0.1</v>
      </c>
      <c r="J13" s="40" t="e">
        <f t="shared" si="7"/>
        <v>#DIV/0!</v>
      </c>
      <c r="K13" s="41"/>
      <c r="L13" s="42"/>
      <c r="M13" s="43"/>
      <c r="N13" s="44"/>
      <c r="O13" s="45"/>
      <c r="P13" s="46"/>
      <c r="Q13" s="61"/>
      <c r="R13" s="66"/>
    </row>
    <row r="14" spans="1:18" ht="20.100000000000001" customHeight="1" x14ac:dyDescent="0.25">
      <c r="A14" s="73" t="s">
        <v>44</v>
      </c>
      <c r="B14" s="71" t="s">
        <v>53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0">
        <v>500</v>
      </c>
      <c r="P14" s="51"/>
      <c r="Q14" s="61"/>
      <c r="R14" s="66"/>
    </row>
    <row r="15" spans="1:18" ht="20.100000000000001" customHeight="1" thickBot="1" x14ac:dyDescent="0.3">
      <c r="A15" s="73" t="s">
        <v>45</v>
      </c>
      <c r="B15" s="71" t="s">
        <v>54</v>
      </c>
      <c r="C15" s="47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0">
        <v>400</v>
      </c>
      <c r="P15" s="51"/>
      <c r="Q15" s="61"/>
      <c r="R15" s="66"/>
    </row>
    <row r="16" spans="1:18" ht="20.100000000000001" customHeight="1" thickBot="1" x14ac:dyDescent="0.3">
      <c r="A16" s="190" t="s">
        <v>25</v>
      </c>
      <c r="B16" s="191"/>
      <c r="C16" s="74">
        <f>SUM(C6:C15)</f>
        <v>22200</v>
      </c>
      <c r="D16" s="75">
        <f>SUM(D6:D15)</f>
        <v>0</v>
      </c>
      <c r="E16" s="74">
        <f>SUM(E6:E15)</f>
        <v>18150</v>
      </c>
      <c r="F16" s="75">
        <f>SUM(F6:F15)</f>
        <v>0</v>
      </c>
      <c r="G16" s="76">
        <f>SUM(G6:G15)</f>
        <v>4050</v>
      </c>
      <c r="H16" s="77">
        <f>SUM(H6:H15)</f>
        <v>0</v>
      </c>
      <c r="I16" s="78"/>
      <c r="J16" s="79"/>
      <c r="K16" s="76">
        <f>SUM(K6:K15)</f>
        <v>0</v>
      </c>
      <c r="L16" s="77">
        <f>SUM(L6:L15)</f>
        <v>0</v>
      </c>
      <c r="M16" s="114">
        <f>SUM(M6:M15)</f>
        <v>0</v>
      </c>
      <c r="N16" s="80">
        <f>SUM(N6:N15)</f>
        <v>0</v>
      </c>
      <c r="O16" s="81">
        <f>SUM(O6:O15)</f>
        <v>900</v>
      </c>
      <c r="P16" s="82">
        <f>SUM(P6:P15)</f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26</v>
      </c>
      <c r="B18" s="83"/>
      <c r="C18" s="83"/>
      <c r="D18" s="83"/>
      <c r="F18" s="158" t="s">
        <v>10</v>
      </c>
      <c r="G18" s="159"/>
      <c r="H18" s="132" t="s">
        <v>29</v>
      </c>
      <c r="I18" s="133"/>
      <c r="J18" s="134"/>
      <c r="L18" s="95" t="s">
        <v>31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0" t="s">
        <v>25</v>
      </c>
      <c r="B19" s="151"/>
      <c r="C19" s="86" t="s">
        <v>7</v>
      </c>
      <c r="D19" s="87" t="s">
        <v>8</v>
      </c>
      <c r="F19" s="160"/>
      <c r="G19" s="161"/>
      <c r="H19" s="135"/>
      <c r="I19" s="136"/>
      <c r="J19" s="137"/>
      <c r="L19" s="129" t="s">
        <v>34</v>
      </c>
      <c r="M19" s="129"/>
      <c r="N19" s="129"/>
      <c r="O19" s="129"/>
      <c r="P19" s="98">
        <f>IF(R18=TRUE, 1, 0)</f>
        <v>1</v>
      </c>
    </row>
    <row r="20" spans="1:21" ht="18.75" customHeight="1" x14ac:dyDescent="0.25">
      <c r="A20" s="152" t="s">
        <v>28</v>
      </c>
      <c r="B20" s="153"/>
      <c r="C20" s="88">
        <f>G16+K16</f>
        <v>4050</v>
      </c>
      <c r="D20" s="89">
        <f>H16+L16</f>
        <v>0</v>
      </c>
      <c r="F20" s="199" t="s">
        <v>11</v>
      </c>
      <c r="G20" s="200"/>
      <c r="H20" s="141"/>
      <c r="I20" s="142"/>
      <c r="J20" s="143"/>
      <c r="L20" s="130"/>
      <c r="M20" s="130"/>
      <c r="N20" s="130"/>
      <c r="O20" s="130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4" t="s">
        <v>27</v>
      </c>
      <c r="B21" s="155"/>
      <c r="C21" s="92">
        <f>M16+O16</f>
        <v>900</v>
      </c>
      <c r="D21" s="93">
        <f>N16+P16</f>
        <v>0</v>
      </c>
      <c r="F21" s="201" t="s">
        <v>12</v>
      </c>
      <c r="G21" s="202"/>
      <c r="H21" s="144"/>
      <c r="I21" s="145"/>
      <c r="J21" s="146"/>
      <c r="L21" s="131" t="s">
        <v>32</v>
      </c>
      <c r="M21" s="131"/>
      <c r="N21" s="131"/>
      <c r="O21" s="131"/>
      <c r="P21" s="99" t="e">
        <f>IF(R20=TRUE, 1, 0)</f>
        <v>#DIV/0!</v>
      </c>
    </row>
    <row r="22" spans="1:21" ht="18.75" customHeight="1" thickBot="1" x14ac:dyDescent="0.35">
      <c r="A22" s="156" t="s">
        <v>16</v>
      </c>
      <c r="B22" s="157"/>
      <c r="C22" s="90">
        <f>C20-C21</f>
        <v>3150</v>
      </c>
      <c r="D22" s="91">
        <f>D20-D21</f>
        <v>0</v>
      </c>
      <c r="F22" s="162" t="s">
        <v>13</v>
      </c>
      <c r="G22" s="163"/>
      <c r="H22" s="147"/>
      <c r="I22" s="148"/>
      <c r="J22" s="149"/>
      <c r="L22" s="130"/>
      <c r="M22" s="130"/>
      <c r="N22" s="130"/>
      <c r="O22" s="130"/>
      <c r="P22" s="100"/>
      <c r="R22" s="1" t="e">
        <f>AND(H23&gt;=-0.02, H23&lt;=0.02)</f>
        <v>#DIV/0!</v>
      </c>
    </row>
    <row r="23" spans="1:21" ht="16.5" customHeight="1" thickBot="1" x14ac:dyDescent="0.3">
      <c r="F23" s="215" t="s">
        <v>14</v>
      </c>
      <c r="G23" s="216"/>
      <c r="H23" s="138" t="e">
        <f>AVERAGE(H20:J22)</f>
        <v>#DIV/0!</v>
      </c>
      <c r="I23" s="139"/>
      <c r="J23" s="140"/>
      <c r="L23" s="127" t="s">
        <v>33</v>
      </c>
      <c r="M23" s="127"/>
      <c r="N23" s="127"/>
      <c r="O23" s="127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7"/>
      <c r="M24" s="127"/>
      <c r="N24" s="127"/>
      <c r="O24" s="127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15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03"/>
      <c r="B27" s="204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/>
      <c r="P27" s="205"/>
      <c r="Q27" s="67"/>
    </row>
    <row r="28" spans="1:21" ht="20.100000000000001" customHeight="1" x14ac:dyDescent="0.25">
      <c r="A28" s="206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8"/>
      <c r="Q28" s="67"/>
    </row>
    <row r="29" spans="1:21" ht="20.100000000000001" customHeight="1" thickBot="1" x14ac:dyDescent="0.3">
      <c r="A29" s="209"/>
      <c r="B29" s="210"/>
      <c r="C29" s="210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1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2" t="s">
        <v>17</v>
      </c>
      <c r="B32" s="213"/>
      <c r="C32" s="213"/>
      <c r="D32" s="213"/>
      <c r="E32" s="213"/>
      <c r="F32" s="214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67" t="s">
        <v>22</v>
      </c>
      <c r="C33" s="168"/>
      <c r="D33" s="169" t="s">
        <v>21</v>
      </c>
      <c r="E33" s="170"/>
      <c r="F33" s="170"/>
      <c r="G33" s="171"/>
      <c r="H33" s="169" t="s">
        <v>18</v>
      </c>
      <c r="I33" s="171"/>
      <c r="J33" s="170" t="s">
        <v>19</v>
      </c>
      <c r="K33" s="170"/>
      <c r="L33" s="198" t="s">
        <v>3</v>
      </c>
      <c r="M33" s="198"/>
      <c r="N33" s="194" t="s">
        <v>4</v>
      </c>
      <c r="O33" s="195"/>
      <c r="P33" s="58" t="s">
        <v>20</v>
      </c>
    </row>
    <row r="34" spans="1:16" ht="18.75" customHeight="1" thickBot="1" x14ac:dyDescent="0.3">
      <c r="A34" s="59" t="s">
        <v>23</v>
      </c>
      <c r="B34" s="165"/>
      <c r="C34" s="166"/>
      <c r="D34" s="172"/>
      <c r="E34" s="173"/>
      <c r="F34" s="173"/>
      <c r="G34" s="174"/>
      <c r="H34" s="172"/>
      <c r="I34" s="174"/>
      <c r="J34" s="178"/>
      <c r="K34" s="179"/>
      <c r="L34" s="176"/>
      <c r="M34" s="177"/>
      <c r="N34" s="196"/>
      <c r="O34" s="197"/>
      <c r="P34" s="57">
        <f t="shared" ref="P34:P42" si="10">L34-N34</f>
        <v>0</v>
      </c>
    </row>
    <row r="35" spans="1:16" ht="18.75" customHeight="1" thickBot="1" x14ac:dyDescent="0.3">
      <c r="A35" s="60" t="s">
        <v>23</v>
      </c>
      <c r="B35" s="164"/>
      <c r="C35" s="164"/>
      <c r="D35" s="119"/>
      <c r="E35" s="120"/>
      <c r="F35" s="120"/>
      <c r="G35" s="121"/>
      <c r="H35" s="119"/>
      <c r="I35" s="121"/>
      <c r="J35" s="192"/>
      <c r="K35" s="193"/>
      <c r="L35" s="176"/>
      <c r="M35" s="177"/>
      <c r="N35" s="196"/>
      <c r="O35" s="197"/>
      <c r="P35" s="57">
        <f t="shared" si="10"/>
        <v>0</v>
      </c>
    </row>
    <row r="36" spans="1:16" ht="19.2" customHeight="1" thickBot="1" x14ac:dyDescent="0.3">
      <c r="A36" s="60" t="s">
        <v>23</v>
      </c>
      <c r="B36" s="117"/>
      <c r="C36" s="118"/>
      <c r="D36" s="119"/>
      <c r="E36" s="120"/>
      <c r="F36" s="120"/>
      <c r="G36" s="121"/>
      <c r="H36" s="119"/>
      <c r="I36" s="121"/>
      <c r="J36" s="119"/>
      <c r="K36" s="175"/>
      <c r="L36" s="122"/>
      <c r="M36" s="123"/>
      <c r="N36" s="115"/>
      <c r="O36" s="116"/>
      <c r="P36" s="57">
        <f t="shared" si="10"/>
        <v>0</v>
      </c>
    </row>
    <row r="37" spans="1:16" ht="19.5" customHeight="1" thickBot="1" x14ac:dyDescent="0.3">
      <c r="A37" s="59" t="s">
        <v>23</v>
      </c>
      <c r="B37" s="124"/>
      <c r="C37" s="125"/>
      <c r="D37" s="117"/>
      <c r="E37" s="126"/>
      <c r="F37" s="126"/>
      <c r="G37" s="118"/>
      <c r="H37" s="117"/>
      <c r="I37" s="118"/>
      <c r="J37" s="117"/>
      <c r="K37" s="118"/>
      <c r="L37" s="122"/>
      <c r="M37" s="123"/>
      <c r="N37" s="115"/>
      <c r="O37" s="116"/>
      <c r="P37" s="57">
        <f t="shared" si="10"/>
        <v>0</v>
      </c>
    </row>
    <row r="38" spans="1:16" ht="19.5" customHeight="1" thickBot="1" x14ac:dyDescent="0.3">
      <c r="A38" s="60" t="s">
        <v>23</v>
      </c>
      <c r="B38" s="117"/>
      <c r="C38" s="118"/>
      <c r="D38" s="119"/>
      <c r="E38" s="120"/>
      <c r="F38" s="120"/>
      <c r="G38" s="121"/>
      <c r="H38" s="119"/>
      <c r="I38" s="121"/>
      <c r="J38" s="119"/>
      <c r="K38" s="121"/>
      <c r="L38" s="122"/>
      <c r="M38" s="123"/>
      <c r="N38" s="115"/>
      <c r="O38" s="116"/>
      <c r="P38" s="57">
        <f t="shared" si="10"/>
        <v>0</v>
      </c>
    </row>
    <row r="39" spans="1:16" ht="19.5" customHeight="1" thickBot="1" x14ac:dyDescent="0.3">
      <c r="A39" s="60" t="s">
        <v>23</v>
      </c>
      <c r="B39" s="117"/>
      <c r="C39" s="118"/>
      <c r="D39" s="119"/>
      <c r="E39" s="120"/>
      <c r="F39" s="120"/>
      <c r="G39" s="121"/>
      <c r="H39" s="119"/>
      <c r="I39" s="121"/>
      <c r="J39" s="119"/>
      <c r="K39" s="121"/>
      <c r="L39" s="122"/>
      <c r="M39" s="123"/>
      <c r="N39" s="115"/>
      <c r="O39" s="116"/>
      <c r="P39" s="57">
        <f t="shared" si="10"/>
        <v>0</v>
      </c>
    </row>
    <row r="40" spans="1:16" ht="19.5" customHeight="1" thickBot="1" x14ac:dyDescent="0.3">
      <c r="A40" s="59" t="s">
        <v>23</v>
      </c>
      <c r="B40" s="124"/>
      <c r="C40" s="125"/>
      <c r="D40" s="117"/>
      <c r="E40" s="126"/>
      <c r="F40" s="126"/>
      <c r="G40" s="118"/>
      <c r="H40" s="117"/>
      <c r="I40" s="118"/>
      <c r="J40" s="117"/>
      <c r="K40" s="118"/>
      <c r="L40" s="122"/>
      <c r="M40" s="123"/>
      <c r="N40" s="115"/>
      <c r="O40" s="116"/>
      <c r="P40" s="57">
        <f t="shared" si="10"/>
        <v>0</v>
      </c>
    </row>
    <row r="41" spans="1:16" ht="19.5" customHeight="1" thickBot="1" x14ac:dyDescent="0.3">
      <c r="A41" s="60" t="s">
        <v>23</v>
      </c>
      <c r="B41" s="117"/>
      <c r="C41" s="118"/>
      <c r="D41" s="119"/>
      <c r="E41" s="120"/>
      <c r="F41" s="120"/>
      <c r="G41" s="121"/>
      <c r="H41" s="119"/>
      <c r="I41" s="121"/>
      <c r="J41" s="119"/>
      <c r="K41" s="121"/>
      <c r="L41" s="122"/>
      <c r="M41" s="123"/>
      <c r="N41" s="115"/>
      <c r="O41" s="116"/>
      <c r="P41" s="57">
        <f t="shared" si="10"/>
        <v>0</v>
      </c>
    </row>
    <row r="42" spans="1:16" ht="18.75" customHeight="1" x14ac:dyDescent="0.25">
      <c r="A42" s="60" t="s">
        <v>23</v>
      </c>
      <c r="B42" s="117"/>
      <c r="C42" s="118"/>
      <c r="D42" s="119"/>
      <c r="E42" s="120"/>
      <c r="F42" s="120"/>
      <c r="G42" s="121"/>
      <c r="H42" s="119"/>
      <c r="I42" s="121"/>
      <c r="J42" s="119"/>
      <c r="K42" s="121"/>
      <c r="L42" s="122"/>
      <c r="M42" s="123"/>
      <c r="N42" s="115"/>
      <c r="O42" s="116"/>
      <c r="P42" s="57">
        <f t="shared" si="10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55DAF8-4FDF-4874-A3F3-20BAC1E67C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2024-07-07T21:58:52Z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0x0101003F2DAE4F47E9D74E85DCFB290B65900D</vt:lpwstr>
  </property>
</Properties>
</file>