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\Downloads\"/>
    </mc:Choice>
  </mc:AlternateContent>
  <xr:revisionPtr revIDLastSave="0" documentId="13_ncr:1_{8454A390-9E0D-4C37-B6C6-3C1083E9A6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<sst xmlns="http://schemas.openxmlformats.org/spreadsheetml/2006/main" count="72" uniqueCount="45">
  <si>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</si>
  <si>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</si>
  <si>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</si>
  <si>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</si>
  <si>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</si>
  <si>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</si>
  <si>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</si>
  <si>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</si>
  <si>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</si>
  <si>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</si>
  <si>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</si>
  <si>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</si>
  <si>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</si>
  <si>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</si>
  <si>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</si>
  <si>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</si>
  <si>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</si>
  <si>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</si>
  <si>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</si>
  <si>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</si>
  <si>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</si>
  <si>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</si>
  <si>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</si>
  <si>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</si>
  <si>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</si>
  <si>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</si>
  <si>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</si>
  <si>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</si>
  <si>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</si>
  <si>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</si>
  <si>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</si>
  <si>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</si>
  <si>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</si>
  <si>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</si>
  <si>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</si>
  <si>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</si>
  <si>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</si>
  <si>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</si>
  <si>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KITCHEN HD </t>
  </si>
  <si>
    <t>RESTROOM</t>
  </si>
  <si>
    <t>RTU-1</t>
  </si>
  <si>
    <t>RTU-2</t>
  </si>
  <si>
    <t>KITCHEN</t>
  </si>
  <si>
    <t>DININ G</t>
  </si>
  <si>
    <t xml:space="preserve">MAU-1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</si>
</sst>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123077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W1" sqref="W1"/>
    </sheetView>
  </sheetViews>
  <sheetFormatPr defaultColWidth="9.28515625" defaultRowHeight="12.75" x14ac:dyDescent="0.2"/>
  <cols>
    <col min="1" max="1" width="10.5703125" style="1" customWidth="1"/>
    <col min="2" max="2" width="12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25">
      <c r="A6" s="75" t="s">
        <v>40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41</v>
      </c>
      <c r="B7" s="74" t="s">
        <v>43</v>
      </c>
      <c r="C7" s="23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44</v>
      </c>
      <c r="B8" s="74" t="s">
        <v>38</v>
      </c>
      <c r="C8" s="47"/>
      <c r="D8" s="48"/>
      <c r="E8" s="47"/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64"/>
      <c r="R8" s="69"/>
    </row>
    <row r="9" spans="1:21" ht="20.100000000000001" customHeight="1" x14ac:dyDescent="0.2">
      <c r="A9" s="76" t="s">
        <v>13</v>
      </c>
      <c r="B9" s="74" t="s">
        <v>38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37</v>
      </c>
      <c r="B10" s="74" t="s">
        <v>39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80" t="s">
        <v>14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15</v>
      </c>
      <c r="B13" s="86"/>
      <c r="C13" s="86"/>
      <c r="D13" s="86"/>
      <c r="F13" s="148" t="s">
        <v>16</v>
      </c>
      <c r="G13" s="149"/>
      <c r="H13" s="122" t="s">
        <v>17</v>
      </c>
      <c r="I13" s="123"/>
      <c r="J13" s="124"/>
      <c r="L13" s="98" t="s">
        <v>18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14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19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20</v>
      </c>
      <c r="B15" s="143"/>
      <c r="C15" s="91">
        <f>G11+K11</f>
        <v>2800</v>
      </c>
      <c r="D15" s="92">
        <f>H11+L11</f>
        <v>0</v>
      </c>
      <c r="F15" s="189" t="s">
        <v>21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4" t="s">
        <v>22</v>
      </c>
      <c r="B16" s="145"/>
      <c r="C16" s="95">
        <f>M11+O11</f>
        <v>2700</v>
      </c>
      <c r="D16" s="96">
        <f>N11+P11</f>
        <v>0</v>
      </c>
      <c r="F16" s="191" t="s">
        <v>23</v>
      </c>
      <c r="G16" s="192"/>
      <c r="H16" s="134"/>
      <c r="I16" s="135"/>
      <c r="J16" s="136"/>
      <c r="L16" s="121" t="s">
        <v>24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">
      <c r="A17" s="146" t="s">
        <v>25</v>
      </c>
      <c r="B17" s="147"/>
      <c r="C17" s="93">
        <f>C15-C16</f>
        <v>100</v>
      </c>
      <c r="D17" s="94">
        <f>D15-D16</f>
        <v>0</v>
      </c>
      <c r="F17" s="152" t="s">
        <v>26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25">
      <c r="F18" s="205" t="s">
        <v>27</v>
      </c>
      <c r="G18" s="206"/>
      <c r="H18" s="128" t="e">
        <f>AVERAGE(H15:J17)</f>
        <v>#DIV/0!</v>
      </c>
      <c r="I18" s="129"/>
      <c r="J18" s="130"/>
      <c r="L18" s="117" t="s">
        <v>28</v>
      </c>
      <c r="M18" s="117"/>
      <c r="N18" s="117"/>
      <c r="O18" s="117"/>
      <c r="P18" s="97" t="e">
        <f>IF(R17=TRUE, 1, 0)</f>
        <v>#DIV/0!</v>
      </c>
    </row>
    <row r="19" spans="1:18" ht="13.9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30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25">
      <c r="A28" s="5" t="s">
        <v>9</v>
      </c>
      <c r="B28" s="157" t="s">
        <v>31</v>
      </c>
      <c r="C28" s="158"/>
      <c r="D28" s="159" t="s">
        <v>32</v>
      </c>
      <c r="E28" s="160"/>
      <c r="F28" s="160"/>
      <c r="G28" s="161"/>
      <c r="H28" s="159" t="s">
        <v>33</v>
      </c>
      <c r="I28" s="161"/>
      <c r="J28" s="160" t="s">
        <v>34</v>
      </c>
      <c r="K28" s="160"/>
      <c r="L28" s="188" t="s">
        <v>6</v>
      </c>
      <c r="M28" s="188"/>
      <c r="N28" s="184" t="s">
        <v>7</v>
      </c>
      <c r="O28" s="185"/>
      <c r="P28" s="61" t="s">
        <v>35</v>
      </c>
    </row>
    <row r="29" spans="1:18" ht="18.75" customHeight="1" thickBot="1" x14ac:dyDescent="0.25">
      <c r="A29" s="62" t="s">
        <v>36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25">
      <c r="A30" s="63" t="s">
        <v>36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149999999999999" customHeight="1" thickBot="1" x14ac:dyDescent="0.25">
      <c r="A31" s="63" t="s">
        <v>36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36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36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36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36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36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36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40FE7C-0B5B-4FB2-A0BF-616604181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2025-11-04T19:36:37Z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