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Cosby\Desktop\"/>
    </mc:Choice>
  </mc:AlternateContent>
  <xr:revisionPtr revIDLastSave="0" documentId="8_{82FEC46B-CB44-482E-94A7-BE02BC4227C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<sst xmlns="http://schemas.openxmlformats.org/spreadsheetml/2006/main" count="99" uniqueCount="64">
  <si>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</si>
  <si>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</si>
  <si>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</si>
  <si>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</si>
  <si>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</si>
  <si>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</si>
  <si>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</si>
  <si>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</si>
  <si>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</si>
  <si>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</si>
  <si>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</si>
  <si>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</si>
  <si>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</si>
  <si>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</si>
  <si>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</si>
  <si>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</si>
  <si>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</si>
  <si>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</si>
  <si>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</si>
  <si>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</si>
  <si>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</si>
  <si>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</si>
  <si>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</si>
  <si>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</si>
  <si>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</si>
  <si>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</si>
  <si>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</si>
  <si>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</si>
  <si>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</si>
  <si>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</si>
  <si>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</si>
  <si>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</si>
  <si>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</si>
  <si>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</si>
  <si>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</si>
  <si>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</si>
  <si>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</si>
  <si>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</si>
  <si>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</si>
  <si>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</si>
  <si>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</si>
  <si>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</si>
  <si>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</si>
  <si>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</si>
  <si>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</si>
  <si>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</si>
  <si>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</si>
  <si>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</si>
  <si>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</si>
  <si>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</si>
  <si>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</si>
  <si>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</si>
  <si>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</si>
  <si>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</si>
  <si>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</si>
  <si>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</si>
  <si>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</si>
  <si>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</si>
  <si>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</si>
  <si>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</si>
  <si>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BOH</t>
  </si>
  <si>
    <t>FOH</t>
  </si>
  <si>
    <t>Restroom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</si>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</sst>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B27" sqref="B27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9.0898437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 x14ac:dyDescent="0.45">
      <c r="A3" s="100"/>
    </row>
    <row r="4" spans="1:18" ht="20.149999999999999" customHeight="1" thickBot="1" x14ac:dyDescent="0.3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49999999999999" customHeight="1" x14ac:dyDescent="0.25">
      <c r="A6" s="79" t="s">
        <v>13</v>
      </c>
      <c r="B6" s="77" t="s">
        <v>60</v>
      </c>
      <c r="C6" s="23">
        <v>5000</v>
      </c>
      <c r="D6" s="24"/>
      <c r="E6" s="23">
        <f t="shared" ref="E6:F7" si="0">C6-G6</f>
        <v>4000</v>
      </c>
      <c r="F6" s="24">
        <f t="shared" si="0"/>
        <v>0</v>
      </c>
      <c r="G6" s="25">
        <v>1000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49999999999999" customHeight="1" x14ac:dyDescent="0.25">
      <c r="A7" s="80" t="s">
        <v>14</v>
      </c>
      <c r="B7" s="78" t="s">
        <v>61</v>
      </c>
      <c r="C7" s="35">
        <v>4000</v>
      </c>
      <c r="D7" s="36"/>
      <c r="E7" s="35">
        <f t="shared" si="0"/>
        <v>3500</v>
      </c>
      <c r="F7" s="36">
        <f t="shared" si="0"/>
        <v>0</v>
      </c>
      <c r="G7" s="37">
        <v>500</v>
      </c>
      <c r="H7" s="38"/>
      <c r="I7" s="39">
        <f t="shared" ref="I7:J7" si="1">G7/C7</f>
        <v>0.125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49999999999999" customHeight="1" x14ac:dyDescent="0.25">
      <c r="A8" s="80" t="s">
        <v>15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16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49999999999999" customHeight="1" x14ac:dyDescent="0.25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49999999999999" customHeight="1" x14ac:dyDescent="0.25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49999999999999" customHeight="1" x14ac:dyDescent="0.25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49999999999999" customHeight="1" x14ac:dyDescent="0.25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49999999999999" customHeight="1" x14ac:dyDescent="0.25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49999999999999" customHeight="1" x14ac:dyDescent="0.25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49999999999999" customHeight="1" x14ac:dyDescent="0.25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49999999999999" customHeight="1" x14ac:dyDescent="0.25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49999999999999" customHeight="1" x14ac:dyDescent="0.25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49999999999999" customHeight="1" x14ac:dyDescent="0.25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49999999999999" customHeight="1" x14ac:dyDescent="0.25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49999999999999" customHeight="1" x14ac:dyDescent="0.25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49999999999999" customHeight="1" x14ac:dyDescent="0.25">
      <c r="A22" s="80" t="s">
        <v>29</v>
      </c>
      <c r="B22" s="78" t="s">
        <v>63</v>
      </c>
      <c r="C22" s="47"/>
      <c r="D22" s="48"/>
      <c r="E22" s="47" t="s">
        <v>30</v>
      </c>
      <c r="F22" s="48"/>
      <c r="G22" s="41"/>
      <c r="H22" s="42"/>
      <c r="I22" s="49"/>
      <c r="J22" s="42"/>
      <c r="K22" s="37">
        <v>1300</v>
      </c>
      <c r="L22" s="38"/>
      <c r="M22" s="43"/>
      <c r="N22" s="44"/>
      <c r="O22" s="45"/>
      <c r="P22" s="46"/>
      <c r="Q22" s="55"/>
      <c r="R22" s="73"/>
    </row>
    <row r="23" spans="1:18" ht="20.149999999999999" customHeight="1" x14ac:dyDescent="0.25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49999999999999" customHeight="1" x14ac:dyDescent="0.25">
      <c r="A24" s="80" t="s">
        <v>31</v>
      </c>
      <c r="B24" s="78" t="s">
        <v>63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2550</v>
      </c>
      <c r="N24" s="51"/>
      <c r="O24" s="45"/>
      <c r="P24" s="46"/>
      <c r="Q24" s="68"/>
      <c r="R24" s="73"/>
    </row>
    <row r="25" spans="1:18" ht="20.149999999999999" customHeight="1" x14ac:dyDescent="0.25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/>
      <c r="N25" s="51"/>
      <c r="O25" s="45"/>
      <c r="P25" s="46"/>
      <c r="Q25" s="68"/>
      <c r="R25" s="73"/>
    </row>
    <row r="26" spans="1:18" ht="20.149999999999999" customHeight="1" x14ac:dyDescent="0.25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49999999999999" customHeight="1" x14ac:dyDescent="0.25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49999999999999" customHeight="1" x14ac:dyDescent="0.25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49999999999999" customHeight="1" x14ac:dyDescent="0.25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49999999999999" customHeight="1" x14ac:dyDescent="0.25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49999999999999" customHeight="1" x14ac:dyDescent="0.25">
      <c r="A31" s="80" t="s">
        <v>32</v>
      </c>
      <c r="B31" s="78" t="s">
        <v>62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>
        <v>150</v>
      </c>
      <c r="P31" s="54"/>
      <c r="Q31" s="68"/>
      <c r="R31" s="73"/>
    </row>
    <row r="32" spans="1:18" ht="20.149999999999999" customHeight="1" x14ac:dyDescent="0.25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49999999999999" customHeight="1" x14ac:dyDescent="0.25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49999999999999" customHeight="1" x14ac:dyDescent="0.25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49999999999999" customHeight="1" thickBot="1" x14ac:dyDescent="0.3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49999999999999" customHeight="1" thickBot="1" x14ac:dyDescent="0.3">
      <c r="A36" s="211" t="s">
        <v>37</v>
      </c>
      <c r="B36" s="212"/>
      <c r="C36" s="81">
        <f t="shared" ref="C36:H36" si="18">SUM(C6:C35)</f>
        <v>9000</v>
      </c>
      <c r="D36" s="82">
        <f t="shared" si="18"/>
        <v>0</v>
      </c>
      <c r="E36" s="81">
        <f t="shared" si="18"/>
        <v>7500</v>
      </c>
      <c r="F36" s="82">
        <f t="shared" si="18"/>
        <v>0</v>
      </c>
      <c r="G36" s="83">
        <f t="shared" si="18"/>
        <v>1500</v>
      </c>
      <c r="H36" s="84">
        <f t="shared" si="18"/>
        <v>0</v>
      </c>
      <c r="I36" s="85"/>
      <c r="J36" s="86"/>
      <c r="K36" s="83">
        <f t="shared" ref="K36:P36" si="19">SUM(K6:K35)</f>
        <v>1300</v>
      </c>
      <c r="L36" s="84">
        <f t="shared" si="19"/>
        <v>0</v>
      </c>
      <c r="M36" s="135">
        <f t="shared" si="19"/>
        <v>2550</v>
      </c>
      <c r="N36" s="87">
        <f t="shared" si="19"/>
        <v>0</v>
      </c>
      <c r="O36" s="88">
        <f t="shared" si="19"/>
        <v>150</v>
      </c>
      <c r="P36" s="89">
        <f t="shared" si="19"/>
        <v>0</v>
      </c>
      <c r="Q36" s="55"/>
      <c r="R36" s="73"/>
    </row>
    <row r="37" spans="1:21" ht="20.149999999999999" customHeight="1" thickBot="1" x14ac:dyDescent="0.3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49999999999999" customHeight="1" thickBot="1" x14ac:dyDescent="0.35">
      <c r="A38" s="111" t="s">
        <v>38</v>
      </c>
      <c r="B38" s="98"/>
      <c r="C38" s="98"/>
      <c r="D38" s="98"/>
      <c r="F38" s="179" t="s">
        <v>39</v>
      </c>
      <c r="G38" s="180"/>
      <c r="H38" s="153" t="s">
        <v>40</v>
      </c>
      <c r="I38" s="154"/>
      <c r="J38" s="15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3">
      <c r="A39" s="171" t="s">
        <v>37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42</v>
      </c>
      <c r="M39" s="150"/>
      <c r="N39" s="150"/>
      <c r="O39" s="150"/>
      <c r="P39" s="113">
        <f>IF(R38=TRUE, 1, 0)</f>
        <v>1</v>
      </c>
    </row>
    <row r="40" spans="1:21" ht="18.75" customHeight="1" x14ac:dyDescent="0.35">
      <c r="A40" s="173" t="s">
        <v>43</v>
      </c>
      <c r="B40" s="174"/>
      <c r="C40" s="103">
        <f>G36+K36</f>
        <v>2800</v>
      </c>
      <c r="D40" s="104">
        <f>H36+L36</f>
        <v>0</v>
      </c>
      <c r="F40" s="220" t="s">
        <v>44</v>
      </c>
      <c r="G40" s="221"/>
      <c r="H40" s="162"/>
      <c r="I40" s="163"/>
      <c r="J40" s="164"/>
      <c r="L40" s="151"/>
      <c r="M40" s="151"/>
      <c r="N40" s="151"/>
      <c r="O40" s="15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4">
      <c r="A41" s="175" t="s">
        <v>45</v>
      </c>
      <c r="B41" s="176"/>
      <c r="C41" s="107">
        <f>M36+O36</f>
        <v>2700</v>
      </c>
      <c r="D41" s="108">
        <f>N36+P36</f>
        <v>0</v>
      </c>
      <c r="F41" s="222" t="s">
        <v>46</v>
      </c>
      <c r="G41" s="223"/>
      <c r="H41" s="165"/>
      <c r="I41" s="166"/>
      <c r="J41" s="167"/>
      <c r="L41" s="152" t="s">
        <v>47</v>
      </c>
      <c r="M41" s="152"/>
      <c r="N41" s="152"/>
      <c r="O41" s="152"/>
      <c r="P41" s="114" t="e">
        <f>IF(R40=TRUE, 1, 0)</f>
        <v>#DIV/0!</v>
      </c>
    </row>
    <row r="42" spans="1:21" ht="18.75" customHeight="1" thickBot="1" x14ac:dyDescent="0.4">
      <c r="A42" s="177" t="s">
        <v>48</v>
      </c>
      <c r="B42" s="178"/>
      <c r="C42" s="105">
        <f>C40-C41</f>
        <v>100</v>
      </c>
      <c r="D42" s="106">
        <f>D40-D41</f>
        <v>0</v>
      </c>
      <c r="F42" s="183" t="s">
        <v>49</v>
      </c>
      <c r="G42" s="184"/>
      <c r="H42" s="168"/>
      <c r="I42" s="169"/>
      <c r="J42" s="170"/>
      <c r="L42" s="151"/>
      <c r="M42" s="151"/>
      <c r="N42" s="151"/>
      <c r="O42" s="151"/>
      <c r="P42" s="115"/>
      <c r="R42" s="1" t="e">
        <f>AND(H43&gt;=-0.02, H43&lt;=0.02)</f>
        <v>#DIV/0!</v>
      </c>
    </row>
    <row r="43" spans="1:21" ht="16.5" customHeight="1" thickBot="1" x14ac:dyDescent="0.3">
      <c r="F43" s="236" t="s">
        <v>50</v>
      </c>
      <c r="G43" s="237"/>
      <c r="H43" s="159" t="e">
        <f>AVERAGE(H40:J42)</f>
        <v>#DIV/0!</v>
      </c>
      <c r="I43" s="160"/>
      <c r="J43" s="161"/>
      <c r="L43" s="148" t="s">
        <v>51</v>
      </c>
      <c r="M43" s="148"/>
      <c r="N43" s="148"/>
      <c r="O43" s="148"/>
      <c r="P43" s="109" t="e">
        <f>IF(R42=TRUE, 1, 0)</f>
        <v>#DIV/0!</v>
      </c>
    </row>
    <row r="44" spans="1:21" ht="13.7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7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3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49999999999999" customHeight="1" x14ac:dyDescent="0.25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49999999999999" customHeight="1" x14ac:dyDescent="0.25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49999999999999" customHeight="1" thickBot="1" x14ac:dyDescent="0.3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49999999999999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49999999999999" customHeight="1" thickBot="1" x14ac:dyDescent="0.3">
      <c r="A52" s="233" t="s">
        <v>53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 x14ac:dyDescent="0.3">
      <c r="A53" s="5" t="s">
        <v>9</v>
      </c>
      <c r="B53" s="188" t="s">
        <v>54</v>
      </c>
      <c r="C53" s="189"/>
      <c r="D53" s="190" t="s">
        <v>55</v>
      </c>
      <c r="E53" s="191"/>
      <c r="F53" s="191"/>
      <c r="G53" s="192"/>
      <c r="H53" s="190" t="s">
        <v>56</v>
      </c>
      <c r="I53" s="192"/>
      <c r="J53" s="191" t="s">
        <v>57</v>
      </c>
      <c r="K53" s="191"/>
      <c r="L53" s="219" t="s">
        <v>6</v>
      </c>
      <c r="M53" s="219"/>
      <c r="N53" s="215" t="s">
        <v>7</v>
      </c>
      <c r="O53" s="216"/>
      <c r="P53" s="65" t="s">
        <v>58</v>
      </c>
    </row>
    <row r="54" spans="1:17" ht="18.75" customHeight="1" thickBot="1" x14ac:dyDescent="0.3">
      <c r="A54" s="66" t="s">
        <v>59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20">L54-N54</f>
        <v>0</v>
      </c>
    </row>
    <row r="55" spans="1:17" ht="18.75" customHeight="1" thickBot="1" x14ac:dyDescent="0.3">
      <c r="A55" s="67" t="s">
        <v>59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20"/>
        <v>0</v>
      </c>
    </row>
    <row r="56" spans="1:17" ht="19.149999999999999" customHeight="1" thickBot="1" x14ac:dyDescent="0.3">
      <c r="A56" s="67" t="s">
        <v>59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20"/>
        <v>0</v>
      </c>
    </row>
    <row r="57" spans="1:17" ht="19.5" customHeight="1" thickBot="1" x14ac:dyDescent="0.3">
      <c r="A57" s="66" t="s">
        <v>59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20"/>
        <v>0</v>
      </c>
    </row>
    <row r="58" spans="1:17" ht="19.5" customHeight="1" thickBot="1" x14ac:dyDescent="0.3">
      <c r="A58" s="67" t="s">
        <v>59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20"/>
        <v>0</v>
      </c>
    </row>
    <row r="59" spans="1:17" ht="19.5" customHeight="1" thickBot="1" x14ac:dyDescent="0.3">
      <c r="A59" s="67" t="s">
        <v>59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20"/>
        <v>0</v>
      </c>
    </row>
    <row r="60" spans="1:17" ht="19.5" customHeight="1" thickBot="1" x14ac:dyDescent="0.3">
      <c r="A60" s="66" t="s">
        <v>59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20"/>
        <v>0</v>
      </c>
    </row>
    <row r="61" spans="1:17" ht="19.5" customHeight="1" thickBot="1" x14ac:dyDescent="0.3">
      <c r="A61" s="67" t="s">
        <v>59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20"/>
        <v>0</v>
      </c>
    </row>
    <row r="62" spans="1:17" ht="18.75" customHeight="1" x14ac:dyDescent="0.25">
      <c r="A62" s="67" t="s">
        <v>59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20"/>
        <v>0</v>
      </c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2FE3330D96344BFA20B017D118D96" ma:contentTypeVersion="5" ma:contentTypeDescription="Create a new document." ma:contentTypeScope="" ma:versionID="ef5bbc323f2edfc27dd544aeac2216b9">
  <xsd:schema xmlns:xsd="http://www.w3.org/2001/XMLSchema" xmlns:xs="http://www.w3.org/2001/XMLSchema" xmlns:p="http://schemas.microsoft.com/office/2006/metadata/properties" xmlns:ns3="48d38fdd-2354-4c95-91e0-368402e90957" targetNamespace="http://schemas.microsoft.com/office/2006/metadata/properties" ma:root="true" ma:fieldsID="1f38b32c98528283844724a26b5168e7" ns3:_="">
    <xsd:import namespace="48d38fdd-2354-4c95-91e0-368402e9095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38fdd-2354-4c95-91e0-368402e9095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48d38fdd-2354-4c95-91e0-368402e9095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C76975-20DB-4DC3-B35F-F060CB02B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38fdd-2354-4c95-91e0-368402e909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Aaron Cosby</cp:lastModifiedBy>
  <cp:revision/>
  <dcterms:created xsi:type="dcterms:W3CDTF">2015-11-16T19:09:52Z</dcterms:created>
  <dcterms:modified xsi:type="dcterms:W3CDTF">2025-01-28T22:40:56Z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0x0101004242FE3330D96344BFA20B017D118D96</vt:lpwstr>
  </property>
  <property fmtid="{D5CDD505-2E9C-101B-9397-08002B2CF9AE}" pid="3" name="MediaServiceImageTags">
    <vt:lpwstr/>
  </property>
</Properties>
</file>