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429 Naperville/4 ASSET-REPORT DOCS/"/>
    </mc:Choice>
  </mc:AlternateContent>
  <xr:revisionPtr revIDLastSave="29" documentId="13_ncr:1_{EB8C3A1E-E5DA-4C21-88D5-0193A5B56878}" xr6:coauthVersionLast="47" xr6:coauthVersionMax="47" xr10:uidLastSave="{3531D356-08E4-48EA-9BA2-8B89379CA66E}"/>
  <bookViews>
    <workbookView xWindow="45" yWindow="945" windowWidth="28755" windowHeight="1525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I8" i="1"/>
  <c r="J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<sst xmlns="http://schemas.openxmlformats.org/spreadsheetml/2006/main" count="80" uniqueCount="50">
  <si>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</si>
  <si>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</si>
  <si>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</si>
  <si>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</si>
  <si>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</si>
  <si>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</si>
  <si>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</si>
  <si>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</si>
  <si>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</si>
  <si>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</si>
  <si>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</si>
  <si>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</si>
  <si>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</si>
  <si>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</si>
  <si>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</si>
  <si>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</si>
  <si>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</si>
  <si>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</si>
  <si>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</si>
  <si>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</si>
  <si>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</si>
  <si>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</si>
  <si>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</si>
  <si>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</si>
  <si>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</si>
  <si>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</si>
  <si>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</si>
  <si>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</si>
  <si>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</si>
  <si>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</si>
  <si>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</si>
  <si>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</si>
  <si>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</si>
  <si>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</si>
  <si>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</si>
  <si>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</si>
  <si>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</si>
  <si>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</si>
  <si>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</si>
  <si>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</si>
  <si>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</si>
  <si>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</si>
  <si>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</si>
  <si>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</si>
  <si>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DINING</t>
  </si>
  <si>
    <t>KITCHEN</t>
  </si>
  <si>
    <t>OFFICE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</si>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</sst>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D25" sqref="D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44</v>
      </c>
      <c r="C6" s="23">
        <v>3100</v>
      </c>
      <c r="D6" s="24"/>
      <c r="E6" s="23">
        <f t="shared" ref="E6:F7" si="0">C6-G6</f>
        <v>2000</v>
      </c>
      <c r="F6" s="24">
        <f t="shared" si="0"/>
        <v>0</v>
      </c>
      <c r="G6" s="25">
        <v>1100</v>
      </c>
      <c r="H6" s="26"/>
      <c r="I6" s="27">
        <f>G6/C6</f>
        <v>0.35483870967741937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45</v>
      </c>
      <c r="C7" s="35">
        <v>5400</v>
      </c>
      <c r="D7" s="36"/>
      <c r="E7" s="35">
        <f t="shared" si="0"/>
        <v>2600</v>
      </c>
      <c r="F7" s="36">
        <f t="shared" si="0"/>
        <v>0</v>
      </c>
      <c r="G7" s="37">
        <v>2800</v>
      </c>
      <c r="H7" s="38"/>
      <c r="I7" s="39">
        <f t="shared" ref="I7:J7" si="1">G7/C7</f>
        <v>0.51851851851851849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41</v>
      </c>
      <c r="B8" s="75" t="s">
        <v>46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42</v>
      </c>
      <c r="B9" s="75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1512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43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1512</v>
      </c>
      <c r="N10" s="51"/>
      <c r="O10" s="45"/>
      <c r="P10" s="46"/>
      <c r="Q10" s="65"/>
      <c r="R10" s="70"/>
    </row>
    <row r="11" spans="1:21" ht="20.100000000000001" customHeight="1" thickBot="1" x14ac:dyDescent="0.25">
      <c r="A11" s="87" t="s">
        <v>10</v>
      </c>
      <c r="B11" s="88" t="s">
        <v>49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300</v>
      </c>
      <c r="P11" s="56"/>
      <c r="Q11" s="65"/>
      <c r="R11" s="70"/>
    </row>
    <row r="12" spans="1:21" ht="20.100000000000001" customHeight="1" thickBot="1" x14ac:dyDescent="0.25">
      <c r="A12" s="132" t="s">
        <v>27</v>
      </c>
      <c r="B12" s="133"/>
      <c r="C12" s="78">
        <f>SUM(C6:C11)</f>
        <v>8500</v>
      </c>
      <c r="D12" s="79">
        <f>SUM(D6:D11)</f>
        <v>0</v>
      </c>
      <c r="E12" s="78">
        <f>SUM(E6:E11)</f>
        <v>4600</v>
      </c>
      <c r="F12" s="79">
        <f>SUM(F6:F11)</f>
        <v>0</v>
      </c>
      <c r="G12" s="80">
        <f>SUM(G6:G11)</f>
        <v>3940</v>
      </c>
      <c r="H12" s="81">
        <f>SUM(H6:H11)</f>
        <v>0</v>
      </c>
      <c r="I12" s="82"/>
      <c r="J12" s="83"/>
      <c r="K12" s="80">
        <f>SUM(K6:K11)</f>
        <v>0</v>
      </c>
      <c r="L12" s="81">
        <f>SUM(L6:L11)</f>
        <v>0</v>
      </c>
      <c r="M12" s="113">
        <f>SUM(M6:M11)</f>
        <v>3024</v>
      </c>
      <c r="N12" s="84">
        <f>SUM(N6:N11)</f>
        <v>0</v>
      </c>
      <c r="O12" s="85">
        <f>SUM(O6:O11)</f>
        <v>300</v>
      </c>
      <c r="P12" s="86">
        <f>SUM(P6:P11)</f>
        <v>0</v>
      </c>
      <c r="Q12" s="52"/>
      <c r="R12" s="70"/>
    </row>
    <row r="13" spans="1:21" ht="20.100000000000001" customHeight="1" thickBot="1" x14ac:dyDescent="0.25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5">
      <c r="A14" s="108" t="s">
        <v>28</v>
      </c>
      <c r="B14" s="95"/>
      <c r="C14" s="95"/>
      <c r="D14" s="95"/>
      <c r="F14" s="225" t="s">
        <v>11</v>
      </c>
      <c r="G14" s="226"/>
      <c r="H14" s="201" t="s">
        <v>31</v>
      </c>
      <c r="I14" s="202"/>
      <c r="J14" s="203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4" t="s">
        <v>27</v>
      </c>
      <c r="B15" s="155"/>
      <c r="C15" s="98" t="s">
        <v>7</v>
      </c>
      <c r="D15" s="99" t="s">
        <v>8</v>
      </c>
      <c r="F15" s="227"/>
      <c r="G15" s="228"/>
      <c r="H15" s="204"/>
      <c r="I15" s="205"/>
      <c r="J15" s="206"/>
      <c r="L15" s="198" t="s">
        <v>36</v>
      </c>
      <c r="M15" s="198"/>
      <c r="N15" s="198"/>
      <c r="O15" s="198"/>
      <c r="P15" s="110">
        <f>IF(R14=TRUE, 1, 0)</f>
        <v>1</v>
      </c>
    </row>
    <row r="16" spans="1:21" ht="18.75" customHeight="1" x14ac:dyDescent="0.2">
      <c r="A16" s="219" t="s">
        <v>30</v>
      </c>
      <c r="B16" s="220"/>
      <c r="C16" s="100">
        <f>G12+K12</f>
        <v>3940</v>
      </c>
      <c r="D16" s="101">
        <f>H12+L12</f>
        <v>0</v>
      </c>
      <c r="F16" s="136" t="s">
        <v>12</v>
      </c>
      <c r="G16" s="137"/>
      <c r="H16" s="210"/>
      <c r="I16" s="211"/>
      <c r="J16" s="212"/>
      <c r="L16" s="199"/>
      <c r="M16" s="199"/>
      <c r="N16" s="199"/>
      <c r="O16" s="19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21" t="s">
        <v>29</v>
      </c>
      <c r="B17" s="222"/>
      <c r="C17" s="104">
        <f>M12+O12</f>
        <v>3324</v>
      </c>
      <c r="D17" s="105">
        <f>N12+P12</f>
        <v>0</v>
      </c>
      <c r="F17" s="138" t="s">
        <v>13</v>
      </c>
      <c r="G17" s="139"/>
      <c r="H17" s="213"/>
      <c r="I17" s="214"/>
      <c r="J17" s="215"/>
      <c r="L17" s="200" t="s">
        <v>34</v>
      </c>
      <c r="M17" s="200"/>
      <c r="N17" s="200"/>
      <c r="O17" s="200"/>
      <c r="P17" s="111" t="e">
        <f>IF(R16=TRUE, 1, 0)</f>
        <v>#DIV/0!</v>
      </c>
    </row>
    <row r="18" spans="1:18" ht="18.75" customHeight="1" thickBot="1" x14ac:dyDescent="0.3">
      <c r="A18" s="223" t="s">
        <v>16</v>
      </c>
      <c r="B18" s="224"/>
      <c r="C18" s="102">
        <f>C16-C17</f>
        <v>616</v>
      </c>
      <c r="D18" s="103">
        <f>D16-D17</f>
        <v>0</v>
      </c>
      <c r="F18" s="229" t="s">
        <v>14</v>
      </c>
      <c r="G18" s="230"/>
      <c r="H18" s="216"/>
      <c r="I18" s="217"/>
      <c r="J18" s="218"/>
      <c r="L18" s="199"/>
      <c r="M18" s="199"/>
      <c r="N18" s="199"/>
      <c r="O18" s="199"/>
      <c r="P18" s="112"/>
      <c r="R18" s="1" t="e">
        <f>AND(H19&gt;=-0.02, H19&lt;=0.02)</f>
        <v>#DIV/0!</v>
      </c>
    </row>
    <row r="19" spans="1:18" ht="16.5" customHeight="1" thickBot="1" x14ac:dyDescent="0.25">
      <c r="F19" s="152" t="s">
        <v>15</v>
      </c>
      <c r="G19" s="153"/>
      <c r="H19" s="207" t="e">
        <f>AVERAGE(H16:J18)</f>
        <v>#DIV/0!</v>
      </c>
      <c r="I19" s="208"/>
      <c r="J19" s="209"/>
      <c r="L19" s="196" t="s">
        <v>35</v>
      </c>
      <c r="M19" s="196"/>
      <c r="N19" s="196"/>
      <c r="O19" s="196"/>
      <c r="P19" s="106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96"/>
      <c r="M20" s="196"/>
      <c r="N20" s="196"/>
      <c r="O20" s="196"/>
      <c r="P20" s="109"/>
    </row>
    <row r="21" spans="1:18" ht="31.9" customHeight="1" thickBot="1" x14ac:dyDescent="0.25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5">
      <c r="A22" s="154" t="s">
        <v>27</v>
      </c>
      <c r="B22" s="155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2">
      <c r="A23" s="126" t="s">
        <v>39</v>
      </c>
      <c r="B23" s="127"/>
      <c r="C23" s="100">
        <f>G7+G8</f>
        <v>2840</v>
      </c>
      <c r="D23" s="101">
        <f>H7+H8</f>
        <v>0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5">
      <c r="A24" s="128" t="s">
        <v>40</v>
      </c>
      <c r="B24" s="129"/>
      <c r="C24" s="104">
        <f>M9+M10</f>
        <v>3024</v>
      </c>
      <c r="D24" s="105">
        <f>N9+N10</f>
        <v>0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3">
      <c r="A25" s="130" t="s">
        <v>16</v>
      </c>
      <c r="B25" s="131"/>
      <c r="C25" s="121">
        <f>C23-C24</f>
        <v>-184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2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3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71"/>
    </row>
    <row r="29" spans="1:18" ht="20.100000000000001" customHeight="1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  <c r="Q29" s="71"/>
    </row>
    <row r="30" spans="1:18" ht="20.100000000000001" customHeight="1" thickBot="1" x14ac:dyDescent="0.25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8"/>
    </row>
    <row r="31" spans="1:18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149" t="s">
        <v>17</v>
      </c>
      <c r="B33" s="150"/>
      <c r="C33" s="150"/>
      <c r="D33" s="150"/>
      <c r="E33" s="150"/>
      <c r="F33" s="151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5">
      <c r="A34" s="5" t="s">
        <v>6</v>
      </c>
      <c r="B34" s="189" t="s">
        <v>22</v>
      </c>
      <c r="C34" s="190"/>
      <c r="D34" s="160" t="s">
        <v>21</v>
      </c>
      <c r="E34" s="162"/>
      <c r="F34" s="162"/>
      <c r="G34" s="161"/>
      <c r="H34" s="160" t="s">
        <v>18</v>
      </c>
      <c r="I34" s="161"/>
      <c r="J34" s="162" t="s">
        <v>19</v>
      </c>
      <c r="K34" s="162"/>
      <c r="L34" s="163" t="s">
        <v>3</v>
      </c>
      <c r="M34" s="163"/>
      <c r="N34" s="156" t="s">
        <v>4</v>
      </c>
      <c r="O34" s="157"/>
      <c r="P34" s="62" t="s">
        <v>20</v>
      </c>
    </row>
    <row r="35" spans="1:17" ht="18.75" customHeight="1" thickBot="1" x14ac:dyDescent="0.25">
      <c r="A35" s="63" t="s">
        <v>23</v>
      </c>
      <c r="B35" s="187"/>
      <c r="C35" s="188"/>
      <c r="D35" s="179"/>
      <c r="E35" s="193"/>
      <c r="F35" s="193"/>
      <c r="G35" s="180"/>
      <c r="H35" s="179"/>
      <c r="I35" s="180"/>
      <c r="J35" s="181"/>
      <c r="K35" s="182"/>
      <c r="L35" s="177"/>
      <c r="M35" s="178"/>
      <c r="N35" s="158"/>
      <c r="O35" s="159"/>
      <c r="P35" s="61">
        <f t="shared" ref="P35:P43" si="4">L35-N35</f>
        <v>0</v>
      </c>
    </row>
    <row r="36" spans="1:17" ht="18.75" customHeight="1" thickBot="1" x14ac:dyDescent="0.25">
      <c r="A36" s="64" t="s">
        <v>23</v>
      </c>
      <c r="B36" s="186"/>
      <c r="C36" s="186"/>
      <c r="D36" s="164"/>
      <c r="E36" s="185"/>
      <c r="F36" s="185"/>
      <c r="G36" s="165"/>
      <c r="H36" s="164"/>
      <c r="I36" s="165"/>
      <c r="J36" s="134"/>
      <c r="K36" s="135"/>
      <c r="L36" s="177"/>
      <c r="M36" s="178"/>
      <c r="N36" s="158"/>
      <c r="O36" s="159"/>
      <c r="P36" s="61">
        <f t="shared" si="4"/>
        <v>0</v>
      </c>
    </row>
    <row r="37" spans="1:17" ht="19.149999999999999" customHeight="1" thickBot="1" x14ac:dyDescent="0.25">
      <c r="A37" s="64" t="s">
        <v>23</v>
      </c>
      <c r="B37" s="191"/>
      <c r="C37" s="192"/>
      <c r="D37" s="164"/>
      <c r="E37" s="185"/>
      <c r="F37" s="185"/>
      <c r="G37" s="165"/>
      <c r="H37" s="164"/>
      <c r="I37" s="165"/>
      <c r="J37" s="164"/>
      <c r="K37" s="176"/>
      <c r="L37" s="183"/>
      <c r="M37" s="184"/>
      <c r="N37" s="194"/>
      <c r="O37" s="195"/>
      <c r="P37" s="61">
        <f t="shared" si="4"/>
        <v>0</v>
      </c>
    </row>
    <row r="38" spans="1:17" ht="19.5" customHeight="1" thickBot="1" x14ac:dyDescent="0.25">
      <c r="A38" s="63" t="s">
        <v>23</v>
      </c>
      <c r="B38" s="231"/>
      <c r="C38" s="232"/>
      <c r="D38" s="191"/>
      <c r="E38" s="233"/>
      <c r="F38" s="233"/>
      <c r="G38" s="192"/>
      <c r="H38" s="191"/>
      <c r="I38" s="192"/>
      <c r="J38" s="191"/>
      <c r="K38" s="192"/>
      <c r="L38" s="183"/>
      <c r="M38" s="184"/>
      <c r="N38" s="194"/>
      <c r="O38" s="195"/>
      <c r="P38" s="61">
        <f t="shared" si="4"/>
        <v>0</v>
      </c>
    </row>
    <row r="39" spans="1:17" ht="19.5" customHeight="1" thickBot="1" x14ac:dyDescent="0.25">
      <c r="A39" s="64" t="s">
        <v>23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65"/>
      <c r="L39" s="183"/>
      <c r="M39" s="184"/>
      <c r="N39" s="194"/>
      <c r="O39" s="195"/>
      <c r="P39" s="61">
        <f t="shared" si="4"/>
        <v>0</v>
      </c>
    </row>
    <row r="40" spans="1:17" ht="19.5" customHeight="1" thickBot="1" x14ac:dyDescent="0.25">
      <c r="A40" s="64" t="s">
        <v>23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65"/>
      <c r="L40" s="183"/>
      <c r="M40" s="184"/>
      <c r="N40" s="194"/>
      <c r="O40" s="195"/>
      <c r="P40" s="61">
        <f t="shared" si="4"/>
        <v>0</v>
      </c>
    </row>
    <row r="41" spans="1:17" ht="19.5" customHeight="1" thickBot="1" x14ac:dyDescent="0.25">
      <c r="A41" s="63" t="s">
        <v>23</v>
      </c>
      <c r="B41" s="231"/>
      <c r="C41" s="232"/>
      <c r="D41" s="191"/>
      <c r="E41" s="233"/>
      <c r="F41" s="233"/>
      <c r="G41" s="192"/>
      <c r="H41" s="191"/>
      <c r="I41" s="192"/>
      <c r="J41" s="191"/>
      <c r="K41" s="192"/>
      <c r="L41" s="183"/>
      <c r="M41" s="184"/>
      <c r="N41" s="194"/>
      <c r="O41" s="195"/>
      <c r="P41" s="61">
        <f t="shared" si="4"/>
        <v>0</v>
      </c>
    </row>
    <row r="42" spans="1:17" ht="19.5" customHeight="1" thickBot="1" x14ac:dyDescent="0.25">
      <c r="A42" s="64" t="s">
        <v>23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4"/>
        <v>0</v>
      </c>
    </row>
    <row r="43" spans="1:17" ht="18.75" customHeight="1" x14ac:dyDescent="0.2">
      <c r="A43" s="64" t="s">
        <v>23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4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2025-02-05T15:43:47Z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