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9B8A03A4-DC92-459B-891F-D8A050138F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<sst xmlns="http://schemas.openxmlformats.org/spreadsheetml/2006/main" count="72" uniqueCount="45">
  <si>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</si>
  <si>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</si>
  <si>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</si>
  <si>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</si>
  <si>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</si>
  <si>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</si>
  <si>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</si>
  <si>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</si>
  <si>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</si>
  <si>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</si>
  <si>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</si>
  <si>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</si>
  <si>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</si>
  <si>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</si>
  <si>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</si>
  <si>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</si>
  <si>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</si>
  <si>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</si>
  <si>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</si>
  <si>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</si>
  <si>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</si>
  <si>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</si>
  <si>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</si>
  <si>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</si>
  <si>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</si>
  <si>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</si>
  <si>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</si>
  <si>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</si>
  <si>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</si>
  <si>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</si>
  <si>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</si>
  <si>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</si>
  <si>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</si>
  <si>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</si>
  <si>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</si>
  <si>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</si>
  <si>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</si>
  <si>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</si>
  <si>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KITCHEN HD </t>
  </si>
  <si>
    <t>RESTROOM</t>
  </si>
  <si>
    <t>RTU-1</t>
  </si>
  <si>
    <t>RTU-2</t>
  </si>
  <si>
    <t xml:space="preserve">MAU -1 </t>
  </si>
  <si>
    <t>KITCHEN</t>
  </si>
  <si>
    <t>DININ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</si>
</sst>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40</v>
      </c>
      <c r="B6" s="73" t="s">
        <v>43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41</v>
      </c>
      <c r="B7" s="74" t="s">
        <v>44</v>
      </c>
      <c r="C7" s="23">
        <v>3200</v>
      </c>
      <c r="D7" s="36"/>
      <c r="E7" s="35">
        <f t="shared" si="0"/>
        <v>2200</v>
      </c>
      <c r="F7" s="36">
        <f t="shared" si="0"/>
        <v>0</v>
      </c>
      <c r="G7" s="37">
        <v>1000</v>
      </c>
      <c r="H7" s="38"/>
      <c r="I7" s="39">
        <f t="shared" ref="I7:J7" si="1">G7/C7</f>
        <v>0.3125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42</v>
      </c>
      <c r="B8" s="74" t="s">
        <v>38</v>
      </c>
      <c r="C8" s="47"/>
      <c r="D8" s="48"/>
      <c r="E8" s="47"/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13</v>
      </c>
      <c r="B9" s="74" t="s">
        <v>38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37</v>
      </c>
      <c r="B10" s="74" t="s">
        <v>39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14</v>
      </c>
      <c r="B11" s="181"/>
      <c r="C11" s="77">
        <f>SUM(C6:C10)</f>
        <v>6400</v>
      </c>
      <c r="D11" s="78">
        <f>SUM(D6:D10)</f>
        <v>0</v>
      </c>
      <c r="E11" s="77">
        <f>SUM(E6:E10)</f>
        <v>4900</v>
      </c>
      <c r="F11" s="78">
        <f>SUM(F6:F10)</f>
        <v>0</v>
      </c>
      <c r="G11" s="79">
        <f>SUM(G6:G10)</f>
        <v>1500</v>
      </c>
      <c r="H11" s="80">
        <f>SUM(H6:H10)</f>
        <v>0</v>
      </c>
      <c r="I11" s="81"/>
      <c r="J11" s="82"/>
      <c r="K11" s="79">
        <f>SUM(K6:K10)</f>
        <v>1300</v>
      </c>
      <c r="L11" s="80">
        <f>SUM(L6:L10)</f>
        <v>0</v>
      </c>
      <c r="M11" s="104">
        <f>SUM(M6:M10)</f>
        <v>2550</v>
      </c>
      <c r="N11" s="83">
        <f>SUM(N6:N10)</f>
        <v>0</v>
      </c>
      <c r="O11" s="84">
        <f>SUM(O6:O10)</f>
        <v>150</v>
      </c>
      <c r="P11" s="85">
        <f>SUM(P6:P10)</f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15</v>
      </c>
      <c r="B13" s="86"/>
      <c r="C13" s="86"/>
      <c r="D13" s="86"/>
      <c r="F13" s="148" t="s">
        <v>16</v>
      </c>
      <c r="G13" s="149"/>
      <c r="H13" s="122" t="s">
        <v>17</v>
      </c>
      <c r="I13" s="123"/>
      <c r="J13" s="124"/>
      <c r="L13" s="98" t="s">
        <v>18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14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19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20</v>
      </c>
      <c r="B15" s="143"/>
      <c r="C15" s="91">
        <f>G11+K11</f>
        <v>2800</v>
      </c>
      <c r="D15" s="92">
        <f>H11+L11</f>
        <v>0</v>
      </c>
      <c r="F15" s="189" t="s">
        <v>21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22</v>
      </c>
      <c r="B16" s="145"/>
      <c r="C16" s="95">
        <f>M11+O11</f>
        <v>2700</v>
      </c>
      <c r="D16" s="96">
        <f>N11+P11</f>
        <v>0</v>
      </c>
      <c r="F16" s="191" t="s">
        <v>23</v>
      </c>
      <c r="G16" s="192"/>
      <c r="H16" s="134"/>
      <c r="I16" s="135"/>
      <c r="J16" s="136"/>
      <c r="L16" s="121" t="s">
        <v>24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25</v>
      </c>
      <c r="B17" s="147"/>
      <c r="C17" s="93">
        <f>C15-C16</f>
        <v>100</v>
      </c>
      <c r="D17" s="94">
        <f>D15-D16</f>
        <v>0</v>
      </c>
      <c r="F17" s="152" t="s">
        <v>26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27</v>
      </c>
      <c r="G18" s="206"/>
      <c r="H18" s="128" t="e">
        <f>AVERAGE(H15:J17)</f>
        <v>#DIV/0!</v>
      </c>
      <c r="I18" s="129"/>
      <c r="J18" s="130"/>
      <c r="L18" s="117" t="s">
        <v>28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30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31</v>
      </c>
      <c r="C28" s="158"/>
      <c r="D28" s="159" t="s">
        <v>32</v>
      </c>
      <c r="E28" s="160"/>
      <c r="F28" s="160"/>
      <c r="G28" s="161"/>
      <c r="H28" s="159" t="s">
        <v>33</v>
      </c>
      <c r="I28" s="161"/>
      <c r="J28" s="160" t="s">
        <v>34</v>
      </c>
      <c r="K28" s="160"/>
      <c r="L28" s="188" t="s">
        <v>6</v>
      </c>
      <c r="M28" s="188"/>
      <c r="N28" s="184" t="s">
        <v>7</v>
      </c>
      <c r="O28" s="185"/>
      <c r="P28" s="61" t="s">
        <v>35</v>
      </c>
    </row>
    <row r="29" spans="1:18" ht="18.75" customHeight="1" thickBot="1" x14ac:dyDescent="0.25">
      <c r="A29" s="62" t="s">
        <v>36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2">L29-N29</f>
        <v>0</v>
      </c>
    </row>
    <row r="30" spans="1:18" ht="18.75" customHeight="1" thickBot="1" x14ac:dyDescent="0.25">
      <c r="A30" s="63" t="s">
        <v>36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2"/>
        <v>0</v>
      </c>
    </row>
    <row r="31" spans="1:18" ht="19.149999999999999" customHeight="1" thickBot="1" x14ac:dyDescent="0.25">
      <c r="A31" s="63" t="s">
        <v>36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2"/>
        <v>0</v>
      </c>
    </row>
    <row r="32" spans="1:18" ht="19.5" customHeight="1" thickBot="1" x14ac:dyDescent="0.25">
      <c r="A32" s="62" t="s">
        <v>36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2"/>
        <v>0</v>
      </c>
    </row>
    <row r="33" spans="1:16" ht="19.5" customHeight="1" thickBot="1" x14ac:dyDescent="0.25">
      <c r="A33" s="63" t="s">
        <v>36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2"/>
        <v>0</v>
      </c>
    </row>
    <row r="34" spans="1:16" ht="19.5" customHeight="1" thickBot="1" x14ac:dyDescent="0.25">
      <c r="A34" s="63" t="s">
        <v>36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25">
      <c r="A35" s="62" t="s">
        <v>36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25">
      <c r="A36" s="63" t="s">
        <v>36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2"/>
        <v>0</v>
      </c>
    </row>
    <row r="37" spans="1:16" ht="18.75" customHeight="1" x14ac:dyDescent="0.2">
      <c r="A37" s="63" t="s">
        <v>36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2025-11-04T18:31:27Z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