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0C2ADFBE-AAC3-C64E-B610-180922DC2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/>
  <c r="M14" i="1"/>
  <c r="L14" i="1"/>
  <c r="K14" i="1"/>
  <c r="H14" i="1"/>
  <c r="G14" i="1"/>
  <c r="C18" i="1"/>
  <c r="D14" i="1"/>
  <c r="C14" i="1"/>
  <c r="C19" i="1"/>
  <c r="C20" i="1"/>
  <c r="F9" i="1"/>
  <c r="I9" i="1"/>
  <c r="J9" i="1"/>
  <c r="F10" i="1"/>
  <c r="I10" i="1"/>
  <c r="J10" i="1"/>
  <c r="P14" i="1"/>
  <c r="N14" i="1"/>
  <c r="H21" i="1"/>
  <c r="P35" i="1"/>
  <c r="P34" i="1"/>
  <c r="P32" i="1"/>
  <c r="T18" i="1"/>
  <c r="R20" i="1"/>
  <c r="P21" i="1"/>
  <c r="D19" i="1"/>
  <c r="D18" i="1"/>
  <c r="J8" i="1"/>
  <c r="I8" i="1"/>
  <c r="F8" i="1"/>
  <c r="E8" i="1"/>
  <c r="T16" i="1"/>
  <c r="D20" i="1"/>
  <c r="U18" i="1"/>
  <c r="R18" i="1"/>
  <c r="J7" i="1"/>
  <c r="J6" i="1"/>
  <c r="I7" i="1"/>
  <c r="I6" i="1"/>
  <c r="U16" i="1"/>
  <c r="R16" i="1"/>
  <c r="P17" i="1"/>
  <c r="P19" i="1"/>
  <c r="F7" i="1"/>
  <c r="E7" i="1"/>
  <c r="F6" i="1"/>
  <c r="E6" i="1"/>
  <c r="E14" i="1"/>
  <c r="F14" i="1"/>
</calcChain>
</file>

<file path=xl/sharedStrings.xml><?xml version="1.0" encoding="utf-8"?>
<sst xmlns="http://schemas.openxmlformats.org/spreadsheetml/2006/main" count="85" uniqueCount="57">
  <si>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</si>
  <si>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</si>
  <si>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</si>
  <si>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</si>
  <si>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</si>
  <si>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</si>
  <si>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</si>
  <si>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</si>
  <si>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</si>
  <si>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</si>
  <si>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</si>
  <si>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</si>
  <si>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</si>
  <si>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</si>
  <si>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</si>
  <si>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</si>
  <si>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</si>
  <si>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</si>
  <si>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</si>
  <si>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</si>
  <si>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</si>
  <si>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</si>
  <si>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</si>
  <si>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</si>
  <si>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</si>
  <si>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</si>
  <si>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</si>
  <si>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</si>
  <si>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</si>
  <si>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</si>
  <si>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</si>
  <si>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</si>
  <si>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</si>
  <si>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</si>
  <si>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</si>
  <si>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</si>
  <si>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</si>
  <si>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</si>
  <si>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</si>
  <si>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</si>
  <si>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</si>
  <si>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</si>
  <si>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</si>
  <si>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</si>
  <si>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</si>
  <si>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</si>
  <si>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HD1 L+R PRESS COOKER</t>
  </si>
  <si>
    <t>KITCHEN</t>
  </si>
  <si>
    <t>DINING A, RR</t>
  </si>
  <si>
    <t>DINING B</t>
  </si>
  <si>
    <t>PLAY AREA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</si>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</sst>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5" zoomScaleNormal="85" zoomScaleSheetLayoutView="85" workbookViewId="0">
      <selection activeCell="A14" sqref="A14:XFD14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89" t="s">
        <v>33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62" t="s">
        <v>0</v>
      </c>
      <c r="D4" s="163"/>
      <c r="E4" s="135" t="s">
        <v>1</v>
      </c>
      <c r="F4" s="134"/>
      <c r="G4" s="168" t="s">
        <v>2</v>
      </c>
      <c r="H4" s="169"/>
      <c r="I4" s="160" t="s">
        <v>27</v>
      </c>
      <c r="J4" s="161"/>
      <c r="K4" s="166" t="s">
        <v>3</v>
      </c>
      <c r="L4" s="167"/>
      <c r="M4" s="164" t="s">
        <v>4</v>
      </c>
      <c r="N4" s="165"/>
      <c r="O4" s="164" t="s">
        <v>38</v>
      </c>
      <c r="P4" s="165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41</v>
      </c>
      <c r="B6" s="70" t="s">
        <v>47</v>
      </c>
      <c r="C6" s="23">
        <v>8000</v>
      </c>
      <c r="D6" s="24">
        <v>6819</v>
      </c>
      <c r="E6" s="23">
        <f t="shared" ref="E6:F7" si="0">C6-G6</f>
        <v>6000</v>
      </c>
      <c r="F6" s="24">
        <f t="shared" si="0"/>
        <v>5016</v>
      </c>
      <c r="G6" s="25">
        <v>2000</v>
      </c>
      <c r="H6" s="26">
        <v>1803</v>
      </c>
      <c r="I6" s="27">
        <f>G6/C6</f>
        <v>0.25</v>
      </c>
      <c r="J6" s="28">
        <f>H6/D6</f>
        <v>0.2644082710074791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42</v>
      </c>
      <c r="B7" s="71" t="s">
        <v>48</v>
      </c>
      <c r="C7" s="35">
        <v>1790</v>
      </c>
      <c r="D7" s="36">
        <v>1779</v>
      </c>
      <c r="E7" s="35">
        <f t="shared" si="0"/>
        <v>1240</v>
      </c>
      <c r="F7" s="36">
        <f t="shared" si="0"/>
        <v>1247</v>
      </c>
      <c r="G7" s="37">
        <v>550</v>
      </c>
      <c r="H7" s="38">
        <v>532</v>
      </c>
      <c r="I7" s="39">
        <f t="shared" ref="I7:J7" si="1">G7/C7</f>
        <v>0.30726256983240224</v>
      </c>
      <c r="J7" s="40">
        <f t="shared" si="1"/>
        <v>0.29904440697020795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43</v>
      </c>
      <c r="B8" s="71" t="s">
        <v>49</v>
      </c>
      <c r="C8" s="35">
        <v>2000</v>
      </c>
      <c r="D8" s="36">
        <v>1980</v>
      </c>
      <c r="E8" s="35">
        <f t="shared" ref="E8" si="2">C8-G8</f>
        <v>985</v>
      </c>
      <c r="F8" s="36">
        <f t="shared" ref="F8:F10" si="3">D8-H8</f>
        <v>1390</v>
      </c>
      <c r="G8" s="37">
        <v>1015</v>
      </c>
      <c r="H8" s="38">
        <v>590</v>
      </c>
      <c r="I8" s="39">
        <f t="shared" ref="I8:I9" si="4">G8/C8</f>
        <v>0.50749999999999995</v>
      </c>
      <c r="J8" s="40">
        <f t="shared" ref="J8:J9" si="5">H8/D8</f>
        <v>0.29797979797979796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44</v>
      </c>
      <c r="B9" s="71" t="s">
        <v>49</v>
      </c>
      <c r="C9" s="35"/>
      <c r="D9" s="36">
        <v>4307</v>
      </c>
      <c r="E9" s="35"/>
      <c r="F9" s="36">
        <f t="shared" si="3"/>
        <v>3221</v>
      </c>
      <c r="G9" s="37">
        <v>670</v>
      </c>
      <c r="H9" s="38">
        <v>1086</v>
      </c>
      <c r="I9" s="39" t="e">
        <f t="shared" si="4"/>
        <v>#DIV/0!</v>
      </c>
      <c r="J9" s="40">
        <f t="shared" si="5"/>
        <v>0.25214766658927329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15">
      <c r="A10" s="101" t="s">
        <v>45</v>
      </c>
      <c r="B10" s="112" t="s">
        <v>50</v>
      </c>
      <c r="C10" s="113"/>
      <c r="D10" s="114">
        <v>1751</v>
      </c>
      <c r="E10" s="113"/>
      <c r="F10" s="114">
        <f t="shared" si="3"/>
        <v>1423</v>
      </c>
      <c r="G10" s="102">
        <v>400</v>
      </c>
      <c r="H10" s="103">
        <v>328</v>
      </c>
      <c r="I10" s="104" t="e">
        <f>G10/C10</f>
        <v>#DIV/0!</v>
      </c>
      <c r="J10" s="105">
        <f>H10/D10</f>
        <v>0.18732153055396916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15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1886</v>
      </c>
      <c r="O11" s="45"/>
      <c r="P11" s="46"/>
      <c r="Q11" s="61"/>
      <c r="R11" s="66"/>
    </row>
    <row r="12" spans="1:21" ht="20.100000000000001" customHeight="1" x14ac:dyDescent="0.15">
      <c r="A12" s="73" t="s">
        <v>11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1345</v>
      </c>
      <c r="O12" s="45"/>
      <c r="P12" s="46"/>
      <c r="Q12" s="61"/>
      <c r="R12" s="66"/>
    </row>
    <row r="13" spans="1:21" ht="20.100000000000001" customHeight="1" x14ac:dyDescent="0.15">
      <c r="A13" s="73" t="s">
        <v>26</v>
      </c>
      <c r="B13" s="116" t="s">
        <v>52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19"/>
      <c r="N13" s="120"/>
      <c r="O13" s="122">
        <v>300</v>
      </c>
      <c r="P13" s="123">
        <v>277</v>
      </c>
      <c r="Q13" s="61"/>
      <c r="R13" s="66"/>
    </row>
    <row r="14" spans="1:21" ht="20.100000000000001" customHeight="1" thickBot="1" x14ac:dyDescent="0.2">
      <c r="A14" s="126" t="s">
        <v>28</v>
      </c>
      <c r="B14" s="127"/>
      <c r="C14" s="74">
        <f>SUM(C6:C13)</f>
        <v>11790</v>
      </c>
      <c r="D14" s="75">
        <f>SUM(D6:D13)</f>
        <v>16636</v>
      </c>
      <c r="E14" s="74">
        <f>SUM(E6:E13)</f>
        <v>8225</v>
      </c>
      <c r="F14" s="75">
        <f>SUM(F6:F13)</f>
        <v>12297</v>
      </c>
      <c r="G14" s="76">
        <f>SUM(G6:G13)</f>
        <v>4635</v>
      </c>
      <c r="H14" s="77">
        <f>SUM(H6:H13)</f>
        <v>4339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3231</v>
      </c>
      <c r="O14" s="81">
        <f>SUM(O6:O13)</f>
        <v>300</v>
      </c>
      <c r="P14" s="82">
        <f>SUM(P6:P13)</f>
        <v>277</v>
      </c>
      <c r="Q14" s="52"/>
      <c r="R14" s="66"/>
    </row>
    <row r="15" spans="1:21" ht="20.100000000000001" customHeight="1" thickBot="1" x14ac:dyDescent="0.2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">
      <c r="A16" s="96" t="s">
        <v>29</v>
      </c>
      <c r="B16" s="83"/>
      <c r="C16" s="83"/>
      <c r="D16" s="83"/>
      <c r="F16" s="219" t="s">
        <v>12</v>
      </c>
      <c r="G16" s="220"/>
      <c r="H16" s="193" t="s">
        <v>32</v>
      </c>
      <c r="I16" s="194"/>
      <c r="J16" s="195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211" t="s">
        <v>28</v>
      </c>
      <c r="B17" s="212"/>
      <c r="C17" s="86" t="s">
        <v>7</v>
      </c>
      <c r="D17" s="87" t="s">
        <v>8</v>
      </c>
      <c r="F17" s="221"/>
      <c r="G17" s="222"/>
      <c r="H17" s="196"/>
      <c r="I17" s="197"/>
      <c r="J17" s="198"/>
      <c r="L17" s="190" t="s">
        <v>37</v>
      </c>
      <c r="M17" s="190"/>
      <c r="N17" s="190"/>
      <c r="O17" s="190"/>
      <c r="P17" s="98">
        <f>IF(R16=TRUE, 1, 0)</f>
        <v>1</v>
      </c>
    </row>
    <row r="18" spans="1:21" ht="18.75" customHeight="1" x14ac:dyDescent="0.15">
      <c r="A18" s="213" t="s">
        <v>31</v>
      </c>
      <c r="B18" s="214"/>
      <c r="C18" s="88">
        <f>G14+K14</f>
        <v>4635</v>
      </c>
      <c r="D18" s="89">
        <f>H14+L14</f>
        <v>4339</v>
      </c>
      <c r="F18" s="140" t="s">
        <v>13</v>
      </c>
      <c r="G18" s="141"/>
      <c r="H18" s="202">
        <v>2E-3</v>
      </c>
      <c r="I18" s="203"/>
      <c r="J18" s="204"/>
      <c r="L18" s="191"/>
      <c r="M18" s="191"/>
      <c r="N18" s="191"/>
      <c r="O18" s="191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">
      <c r="A19" s="215" t="s">
        <v>30</v>
      </c>
      <c r="B19" s="216"/>
      <c r="C19" s="92">
        <f>M14+O14</f>
        <v>3614</v>
      </c>
      <c r="D19" s="93">
        <f>N14+P14</f>
        <v>3508</v>
      </c>
      <c r="F19" s="142" t="s">
        <v>14</v>
      </c>
      <c r="G19" s="143"/>
      <c r="H19" s="205">
        <v>8.0000000000000002E-3</v>
      </c>
      <c r="I19" s="206"/>
      <c r="J19" s="207"/>
      <c r="L19" s="192" t="s">
        <v>35</v>
      </c>
      <c r="M19" s="192"/>
      <c r="N19" s="192"/>
      <c r="O19" s="192"/>
      <c r="P19" s="99">
        <f>IF(R18=TRUE, 1, 0)</f>
        <v>1</v>
      </c>
    </row>
    <row r="20" spans="1:21" ht="18.75" customHeight="1" thickBot="1" x14ac:dyDescent="0.2">
      <c r="A20" s="217" t="s">
        <v>18</v>
      </c>
      <c r="B20" s="218"/>
      <c r="C20" s="90">
        <f>C18-C19</f>
        <v>1021</v>
      </c>
      <c r="D20" s="91">
        <f>D18-D19</f>
        <v>831</v>
      </c>
      <c r="F20" s="158" t="s">
        <v>15</v>
      </c>
      <c r="G20" s="159"/>
      <c r="H20" s="208">
        <v>4.0000000000000001E-3</v>
      </c>
      <c r="I20" s="209"/>
      <c r="J20" s="210"/>
      <c r="L20" s="191"/>
      <c r="M20" s="191"/>
      <c r="N20" s="191"/>
      <c r="O20" s="191"/>
      <c r="P20" s="100"/>
      <c r="R20" s="1" t="b">
        <f>AND(H21&gt;=-0.02, H21&lt;=0.02)</f>
        <v>1</v>
      </c>
    </row>
    <row r="21" spans="1:21" ht="16.5" customHeight="1" thickBot="1" x14ac:dyDescent="0.2">
      <c r="F21" s="156" t="s">
        <v>16</v>
      </c>
      <c r="G21" s="157"/>
      <c r="H21" s="199">
        <f>AVERAGE(H18:J20)</f>
        <v>4.6666666666666671E-3</v>
      </c>
      <c r="I21" s="200"/>
      <c r="J21" s="201"/>
      <c r="L21" s="188" t="s">
        <v>36</v>
      </c>
      <c r="M21" s="188"/>
      <c r="N21" s="188"/>
      <c r="O21" s="188"/>
      <c r="P21" s="94">
        <f>IF(R20=TRUE, 1, 0)</f>
        <v>1</v>
      </c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88"/>
      <c r="M22" s="188"/>
      <c r="N22" s="188"/>
      <c r="O22" s="188"/>
      <c r="P22" s="97"/>
    </row>
    <row r="23" spans="1:21" ht="13.7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6"/>
      <c r="Q25" s="67"/>
    </row>
    <row r="26" spans="1:21" ht="20.100000000000001" customHeight="1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thickBot="1" x14ac:dyDescent="0.2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">
      <c r="A30" s="153" t="s">
        <v>19</v>
      </c>
      <c r="B30" s="154"/>
      <c r="C30" s="154"/>
      <c r="D30" s="154"/>
      <c r="E30" s="154"/>
      <c r="F30" s="15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">
      <c r="A31" s="5" t="s">
        <v>6</v>
      </c>
      <c r="B31" s="180" t="s">
        <v>24</v>
      </c>
      <c r="C31" s="181"/>
      <c r="D31" s="134" t="s">
        <v>23</v>
      </c>
      <c r="E31" s="136"/>
      <c r="F31" s="136"/>
      <c r="G31" s="135"/>
      <c r="H31" s="134" t="s">
        <v>20</v>
      </c>
      <c r="I31" s="135"/>
      <c r="J31" s="136" t="s">
        <v>21</v>
      </c>
      <c r="K31" s="136"/>
      <c r="L31" s="137" t="s">
        <v>3</v>
      </c>
      <c r="M31" s="137"/>
      <c r="N31" s="132" t="s">
        <v>4</v>
      </c>
      <c r="O31" s="133"/>
      <c r="P31" s="58" t="s">
        <v>22</v>
      </c>
    </row>
    <row r="32" spans="1:21" ht="18.75" customHeight="1" thickBot="1" x14ac:dyDescent="0.2">
      <c r="A32" s="59" t="s">
        <v>25</v>
      </c>
      <c r="B32" s="178" t="s">
        <v>39</v>
      </c>
      <c r="C32" s="179"/>
      <c r="D32" s="171"/>
      <c r="E32" s="184"/>
      <c r="F32" s="184"/>
      <c r="G32" s="172"/>
      <c r="H32" s="171" t="s">
        <v>40</v>
      </c>
      <c r="I32" s="172"/>
      <c r="J32" s="173" t="s">
        <v>40</v>
      </c>
      <c r="K32" s="174"/>
      <c r="L32" s="130">
        <v>0</v>
      </c>
      <c r="M32" s="131"/>
      <c r="N32" s="124">
        <v>1080</v>
      </c>
      <c r="O32" s="125"/>
      <c r="P32" s="57">
        <f t="shared" ref="P32:P34" si="6">L32-N32</f>
        <v>-1080</v>
      </c>
    </row>
    <row r="33" spans="1:16" ht="18.75" customHeight="1" thickBot="1" x14ac:dyDescent="0.2">
      <c r="A33" s="60" t="s">
        <v>25</v>
      </c>
      <c r="B33" s="177" t="s">
        <v>39</v>
      </c>
      <c r="C33" s="177"/>
      <c r="D33" s="138"/>
      <c r="E33" s="185"/>
      <c r="F33" s="185"/>
      <c r="G33" s="139"/>
      <c r="H33" s="138" t="s">
        <v>40</v>
      </c>
      <c r="I33" s="139"/>
      <c r="J33" s="128" t="s">
        <v>40</v>
      </c>
      <c r="K33" s="129"/>
      <c r="L33" s="130">
        <v>0</v>
      </c>
      <c r="M33" s="131"/>
      <c r="N33" s="124">
        <v>832</v>
      </c>
      <c r="O33" s="125"/>
      <c r="P33" s="57">
        <f t="shared" ref="P33" si="7">L33-N33</f>
        <v>-832</v>
      </c>
    </row>
    <row r="34" spans="1:16" ht="18.75" customHeight="1" thickBot="1" x14ac:dyDescent="0.2">
      <c r="A34" s="60" t="s">
        <v>25</v>
      </c>
      <c r="B34" s="177" t="s">
        <v>39</v>
      </c>
      <c r="C34" s="177"/>
      <c r="D34" s="138"/>
      <c r="E34" s="185"/>
      <c r="F34" s="185"/>
      <c r="G34" s="139"/>
      <c r="H34" s="138" t="s">
        <v>40</v>
      </c>
      <c r="I34" s="139"/>
      <c r="J34" s="128" t="s">
        <v>40</v>
      </c>
      <c r="K34" s="129"/>
      <c r="L34" s="130">
        <v>0</v>
      </c>
      <c r="M34" s="131"/>
      <c r="N34" s="124">
        <v>701</v>
      </c>
      <c r="O34" s="125"/>
      <c r="P34" s="57">
        <f t="shared" si="6"/>
        <v>-701</v>
      </c>
    </row>
    <row r="35" spans="1:16" ht="19.149999999999999" customHeight="1" x14ac:dyDescent="0.15">
      <c r="A35" s="60" t="s">
        <v>25</v>
      </c>
      <c r="B35" s="182" t="s">
        <v>39</v>
      </c>
      <c r="C35" s="183"/>
      <c r="D35" s="138"/>
      <c r="E35" s="185"/>
      <c r="F35" s="185"/>
      <c r="G35" s="139"/>
      <c r="H35" s="138" t="s">
        <v>40</v>
      </c>
      <c r="I35" s="139"/>
      <c r="J35" s="138" t="s">
        <v>40</v>
      </c>
      <c r="K35" s="170"/>
      <c r="L35" s="175">
        <v>0</v>
      </c>
      <c r="M35" s="176"/>
      <c r="N35" s="186">
        <v>390</v>
      </c>
      <c r="O35" s="187"/>
      <c r="P35" s="57">
        <f>L35-N35</f>
        <v>-390</v>
      </c>
    </row>
    <row r="36" spans="1:16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665D73-1CA5-4134-A064-7C9F4A72432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2023-06-29T15:43:25Z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