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\Downloads\"/>
    </mc:Choice>
  </mc:AlternateContent>
  <xr:revisionPtr revIDLastSave="0" documentId="13_ncr:1_{EEBF1DB6-2505-4F59-B139-73F8C5660BD8}" xr6:coauthVersionLast="47" xr6:coauthVersionMax="47" xr10:uidLastSave="{00000000-0000-0000-0000-000000000000}"/>
  <bookViews>
    <workbookView xWindow="-108" yWindow="-108" windowWidth="30168" windowHeight="19464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<sst xmlns="http://schemas.openxmlformats.org/spreadsheetml/2006/main" count="68" uniqueCount="42">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</sst>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="55" zoomScaleNormal="55" zoomScaleSheetLayoutView="80" workbookViewId="0">
      <selection activeCell="H8" sqref="H8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/>
      <c r="C6" s="23">
        <v>2800</v>
      </c>
      <c r="D6" s="24">
        <v>2834</v>
      </c>
      <c r="E6" s="23">
        <v>2300</v>
      </c>
      <c r="F6" s="24">
        <f t="shared" ref="F6:F7" si="0">D6-H6</f>
        <v>2334</v>
      </c>
      <c r="G6" s="25">
        <v>500</v>
      </c>
      <c r="H6" s="26">
        <v>500</v>
      </c>
      <c r="I6" s="27">
        <f>G6/C6</f>
        <v>0.17857142857142858</v>
      </c>
      <c r="J6" s="28">
        <f>H6/D6</f>
        <v>0.17642907551164433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14</v>
      </c>
      <c r="B7" s="71"/>
      <c r="C7" s="35">
        <v>4000</v>
      </c>
      <c r="D7" s="36">
        <v>3979</v>
      </c>
      <c r="E7" s="35">
        <v>3000</v>
      </c>
      <c r="F7" s="36">
        <f t="shared" si="0"/>
        <v>3979</v>
      </c>
      <c r="G7" s="37">
        <v>1000</v>
      </c>
      <c r="H7" s="38">
        <v>0</v>
      </c>
      <c r="I7" s="39">
        <f t="shared" ref="I7:J7" si="1">G7/C7</f>
        <v>0.25</v>
      </c>
      <c r="J7" s="40">
        <f t="shared" si="1"/>
        <v>0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15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>
        <v>2347</v>
      </c>
      <c r="O8" s="45"/>
      <c r="P8" s="46"/>
      <c r="Q8" s="61"/>
      <c r="R8" s="66"/>
    </row>
    <row r="9" spans="1:21" ht="20.100000000000001" customHeight="1">
      <c r="A9" s="73" t="s">
        <v>16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>
        <v>75</v>
      </c>
      <c r="P9" s="46">
        <v>104</v>
      </c>
      <c r="Q9" s="61"/>
      <c r="R9" s="66"/>
    </row>
    <row r="10" spans="1:21" ht="20.100000000000001" customHeight="1">
      <c r="A10" s="73" t="s">
        <v>41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>
        <v>75</v>
      </c>
      <c r="P10" s="46">
        <v>102</v>
      </c>
      <c r="Q10" s="61"/>
      <c r="R10" s="66"/>
    </row>
    <row r="11" spans="1:21" ht="20.100000000000001" customHeight="1" thickBot="1">
      <c r="A11" s="73" t="s">
        <v>40</v>
      </c>
      <c r="B11" s="71"/>
      <c r="C11" s="47"/>
      <c r="D11" s="48"/>
      <c r="E11" s="47"/>
      <c r="F11" s="48"/>
      <c r="G11" s="41"/>
      <c r="H11" s="42"/>
      <c r="I11" s="49"/>
      <c r="J11" s="42"/>
      <c r="K11" s="41">
        <v>1300</v>
      </c>
      <c r="L11" s="42">
        <v>1327</v>
      </c>
      <c r="M11" s="50"/>
      <c r="N11" s="51"/>
      <c r="O11" s="45"/>
      <c r="P11" s="46"/>
      <c r="Q11" s="61"/>
      <c r="R11" s="66"/>
    </row>
    <row r="12" spans="1:21" ht="20.100000000000001" customHeight="1" thickBot="1">
      <c r="A12" s="102" t="s">
        <v>17</v>
      </c>
      <c r="B12" s="103"/>
      <c r="C12" s="74">
        <f t="shared" ref="C12:H12" si="2">SUM(C6:C11)</f>
        <v>6800</v>
      </c>
      <c r="D12" s="75">
        <f t="shared" si="2"/>
        <v>6813</v>
      </c>
      <c r="E12" s="74">
        <f t="shared" si="2"/>
        <v>5300</v>
      </c>
      <c r="F12" s="75">
        <f t="shared" si="2"/>
        <v>6313</v>
      </c>
      <c r="G12" s="76">
        <f t="shared" si="2"/>
        <v>1500</v>
      </c>
      <c r="H12" s="77">
        <f t="shared" si="2"/>
        <v>500</v>
      </c>
      <c r="I12" s="78"/>
      <c r="J12" s="79"/>
      <c r="K12" s="76">
        <f t="shared" ref="K12:P12" si="3">SUM(K6:K11)</f>
        <v>1300</v>
      </c>
      <c r="L12" s="77">
        <f t="shared" si="3"/>
        <v>1327</v>
      </c>
      <c r="M12" s="101">
        <f t="shared" si="3"/>
        <v>2550</v>
      </c>
      <c r="N12" s="80">
        <f t="shared" si="3"/>
        <v>2347</v>
      </c>
      <c r="O12" s="81">
        <f t="shared" si="3"/>
        <v>150</v>
      </c>
      <c r="P12" s="82">
        <f t="shared" si="3"/>
        <v>206</v>
      </c>
      <c r="Q12" s="52"/>
      <c r="R12" s="66"/>
    </row>
    <row r="13" spans="1:21" ht="20.100000000000001" customHeight="1" thickBot="1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>
      <c r="A14" s="96" t="s">
        <v>18</v>
      </c>
      <c r="B14" s="83"/>
      <c r="C14" s="83"/>
      <c r="D14" s="83"/>
      <c r="F14" s="195" t="s">
        <v>19</v>
      </c>
      <c r="G14" s="196"/>
      <c r="H14" s="169" t="s">
        <v>20</v>
      </c>
      <c r="I14" s="170"/>
      <c r="J14" s="171"/>
      <c r="L14" s="95" t="s">
        <v>21</v>
      </c>
      <c r="M14" s="84"/>
      <c r="N14" s="84"/>
      <c r="O14" s="84"/>
      <c r="P14" s="84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>
      <c r="A15" s="187" t="s">
        <v>17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22</v>
      </c>
      <c r="M15" s="166"/>
      <c r="N15" s="166"/>
      <c r="O15" s="166"/>
      <c r="P15" s="98">
        <f>IF(R14=TRUE, 1, 0)</f>
        <v>0</v>
      </c>
    </row>
    <row r="16" spans="1:21" ht="18.75" customHeight="1">
      <c r="A16" s="189" t="s">
        <v>23</v>
      </c>
      <c r="B16" s="190"/>
      <c r="C16" s="88">
        <f>G12+K12</f>
        <v>2800</v>
      </c>
      <c r="D16" s="89">
        <f>H12+L12</f>
        <v>1827</v>
      </c>
      <c r="F16" s="118" t="s">
        <v>24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1</v>
      </c>
    </row>
    <row r="17" spans="1:18" ht="18.75" customHeight="1" thickBot="1">
      <c r="A17" s="191" t="s">
        <v>25</v>
      </c>
      <c r="B17" s="192"/>
      <c r="C17" s="92">
        <f>M12+O12</f>
        <v>2700</v>
      </c>
      <c r="D17" s="93">
        <f>N12+P12</f>
        <v>2553</v>
      </c>
      <c r="F17" s="120" t="s">
        <v>26</v>
      </c>
      <c r="G17" s="121"/>
      <c r="H17" s="181"/>
      <c r="I17" s="182"/>
      <c r="J17" s="183"/>
      <c r="L17" s="168" t="s">
        <v>27</v>
      </c>
      <c r="M17" s="168"/>
      <c r="N17" s="168"/>
      <c r="O17" s="168"/>
      <c r="P17" s="99" t="e">
        <f>IF(R16=TRUE, 1, 0)</f>
        <v>#DIV/0!</v>
      </c>
    </row>
    <row r="18" spans="1:18" ht="18.75" customHeight="1" thickBot="1">
      <c r="A18" s="193" t="s">
        <v>28</v>
      </c>
      <c r="B18" s="194"/>
      <c r="C18" s="90">
        <f>C16-C17</f>
        <v>100</v>
      </c>
      <c r="D18" s="91">
        <f>D16-D17</f>
        <v>-726</v>
      </c>
      <c r="F18" s="199" t="s">
        <v>29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>
      <c r="F19" s="134" t="s">
        <v>30</v>
      </c>
      <c r="G19" s="135"/>
      <c r="H19" s="175" t="e">
        <f>AVERAGE(H16:J18)</f>
        <v>#DIV/0!</v>
      </c>
      <c r="I19" s="176"/>
      <c r="J19" s="177"/>
      <c r="L19" s="164" t="s">
        <v>31</v>
      </c>
      <c r="M19" s="164"/>
      <c r="N19" s="164"/>
      <c r="O19" s="164"/>
      <c r="P19" s="94" t="e">
        <f>IF(R18=TRUE, 1, 0)</f>
        <v>#DIV/0!</v>
      </c>
    </row>
    <row r="20" spans="1:18" ht="13.6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>
      <c r="A28" s="131" t="s">
        <v>33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>
      <c r="A29" s="5" t="s">
        <v>9</v>
      </c>
      <c r="B29" s="157" t="s">
        <v>34</v>
      </c>
      <c r="C29" s="158"/>
      <c r="D29" s="112" t="s">
        <v>35</v>
      </c>
      <c r="E29" s="114"/>
      <c r="F29" s="114"/>
      <c r="G29" s="113"/>
      <c r="H29" s="112" t="s">
        <v>36</v>
      </c>
      <c r="I29" s="113"/>
      <c r="J29" s="114" t="s">
        <v>37</v>
      </c>
      <c r="K29" s="114"/>
      <c r="L29" s="115" t="s">
        <v>6</v>
      </c>
      <c r="M29" s="115"/>
      <c r="N29" s="108" t="s">
        <v>7</v>
      </c>
      <c r="O29" s="109"/>
      <c r="P29" s="58" t="s">
        <v>38</v>
      </c>
    </row>
    <row r="30" spans="1:18" ht="18.75" customHeight="1" thickBot="1">
      <c r="A30" s="59" t="s">
        <v>39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4">L30-N30</f>
        <v>0</v>
      </c>
    </row>
    <row r="31" spans="1:18" ht="18.75" customHeight="1" thickBot="1">
      <c r="A31" s="60" t="s">
        <v>39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4"/>
        <v>0</v>
      </c>
    </row>
    <row r="32" spans="1:18" ht="19.2" customHeight="1" thickBot="1">
      <c r="A32" s="60" t="s">
        <v>39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4"/>
        <v>0</v>
      </c>
    </row>
    <row r="33" spans="1:16" ht="19.5" customHeight="1" thickBot="1">
      <c r="A33" s="59" t="s">
        <v>39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>
      <c r="A34" s="60" t="s">
        <v>39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>
      <c r="A35" s="60" t="s">
        <v>39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>
      <c r="A36" s="59" t="s">
        <v>39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4"/>
        <v>0</v>
      </c>
    </row>
    <row r="37" spans="1:16" ht="19.5" customHeight="1" thickBot="1">
      <c r="A37" s="60" t="s">
        <v>39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ht="18.75" customHeight="1">
      <c r="A38" s="60" t="s">
        <v>39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William Clayton</cp:lastModifiedBy>
  <cp:revision/>
  <dcterms:created xsi:type="dcterms:W3CDTF">2015-11-16T19:09:52Z</dcterms:created>
  <dcterms:modified xsi:type="dcterms:W3CDTF">2024-11-06T14:23:37Z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