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56130DE6-1A77-43CA-B77A-961CF49B42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E6" i="1"/>
  <c r="F6" i="1"/>
  <c r="I6" i="1"/>
  <c r="J6" i="1"/>
  <c r="E7" i="1"/>
  <c r="F7" i="1"/>
  <c r="I7" i="1"/>
  <c r="J7" i="1"/>
  <c r="D27" i="1" l="1"/>
  <c r="C27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U16" i="1" l="1"/>
  <c r="R16" i="1" s="1"/>
  <c r="P17" i="1" s="1"/>
  <c r="P19" i="1"/>
  <c r="E14" i="1" l="1"/>
  <c r="F14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<sst xmlns="http://schemas.openxmlformats.org/spreadsheetml/2006/main" count="78" uniqueCount="48">
  <si>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</si>
  <si>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</si>
  <si>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</si>
  <si>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</si>
  <si>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</si>
  <si>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</si>
  <si>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</si>
  <si>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</si>
  <si>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</si>
  <si>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</si>
  <si>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</si>
  <si>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</si>
  <si>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</si>
  <si>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</si>
  <si>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</si>
  <si>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</si>
  <si>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</si>
  <si>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</si>
  <si>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</si>
  <si>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</si>
  <si>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</si>
  <si>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</si>
  <si>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</si>
  <si>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</si>
  <si>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</si>
  <si>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</si>
  <si>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</si>
  <si>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</si>
  <si>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</si>
  <si>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</si>
  <si>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</si>
  <si>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</si>
  <si>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</si>
  <si>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</si>
  <si>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</si>
  <si>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</si>
  <si>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</si>
  <si>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</si>
  <si>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</si>
  <si>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</si>
  <si>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</si>
  <si>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</si>
  <si>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</si>
  <si>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</si>
  <si>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RTU-2</t>
  </si>
  <si>
    <t>EF-2</t>
  </si>
  <si>
    <t>203 NOT IN SPACE</t>
  </si>
  <si>
    <t>200 NOT IN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</si>
</sst>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0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67" xfId="0" applyFont="1" applyBorder="1" applyAlignment="1">
      <alignment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263200</xdr:colOff>
      <xdr:row>0</xdr:row>
      <xdr:rowOff>986703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topLeftCell="A2" zoomScale="55" zoomScaleNormal="55" zoomScaleSheetLayoutView="55" workbookViewId="0">
      <selection activeCell="O14" sqref="O1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201" t="s">
        <v>31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21" ht="9.75" customHeight="1" thickBot="1" x14ac:dyDescent="0.3">
      <c r="A3" s="93"/>
    </row>
    <row r="4" spans="1:21" ht="20.100000000000001" customHeight="1" thickBot="1" x14ac:dyDescent="0.25">
      <c r="A4" s="6"/>
      <c r="B4" s="8" t="s">
        <v>5</v>
      </c>
      <c r="C4" s="172" t="s">
        <v>0</v>
      </c>
      <c r="D4" s="173"/>
      <c r="E4" s="165" t="s">
        <v>1</v>
      </c>
      <c r="F4" s="164"/>
      <c r="G4" s="178" t="s">
        <v>2</v>
      </c>
      <c r="H4" s="179"/>
      <c r="I4" s="170" t="s">
        <v>25</v>
      </c>
      <c r="J4" s="171"/>
      <c r="K4" s="176" t="s">
        <v>3</v>
      </c>
      <c r="L4" s="177"/>
      <c r="M4" s="174" t="s">
        <v>4</v>
      </c>
      <c r="N4" s="175"/>
      <c r="O4" s="174" t="s">
        <v>36</v>
      </c>
      <c r="P4" s="175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24</v>
      </c>
      <c r="B6" s="72"/>
      <c r="C6" s="23">
        <v>2175</v>
      </c>
      <c r="D6" s="24">
        <v>2089</v>
      </c>
      <c r="E6" s="23">
        <f t="shared" ref="E6:F7" si="0">C6-G6</f>
        <v>1225</v>
      </c>
      <c r="F6" s="24">
        <f t="shared" si="0"/>
        <v>1142</v>
      </c>
      <c r="G6" s="25">
        <v>950</v>
      </c>
      <c r="H6" s="26">
        <v>947</v>
      </c>
      <c r="I6" s="27">
        <f>G6/C6</f>
        <v>0.43678160919540232</v>
      </c>
      <c r="J6" s="28">
        <f>H6/D6</f>
        <v>0.453326950694112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4" t="s">
        <v>44</v>
      </c>
      <c r="B7" s="73"/>
      <c r="C7" s="35">
        <v>5230</v>
      </c>
      <c r="D7" s="36">
        <v>5093</v>
      </c>
      <c r="E7" s="35">
        <f t="shared" si="0"/>
        <v>2930</v>
      </c>
      <c r="F7" s="36">
        <f t="shared" si="0"/>
        <v>2782</v>
      </c>
      <c r="G7" s="37">
        <v>2300</v>
      </c>
      <c r="H7" s="38">
        <v>2311</v>
      </c>
      <c r="I7" s="39">
        <f t="shared" ref="I7:J7" si="1">G7/C7</f>
        <v>0.43977055449330782</v>
      </c>
      <c r="J7" s="40">
        <f t="shared" si="1"/>
        <v>0.45376006283133713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40</v>
      </c>
      <c r="B8" s="73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700</v>
      </c>
      <c r="N8" s="51">
        <v>690</v>
      </c>
      <c r="O8" s="45"/>
      <c r="P8" s="46"/>
      <c r="Q8" s="63"/>
      <c r="R8" s="68"/>
    </row>
    <row r="9" spans="1:21" ht="20.100000000000001" customHeight="1" x14ac:dyDescent="0.2">
      <c r="A9" s="75" t="s">
        <v>41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>
        <v>700</v>
      </c>
      <c r="O9" s="45"/>
      <c r="P9" s="46"/>
      <c r="Q9" s="63"/>
      <c r="R9" s="68"/>
    </row>
    <row r="10" spans="1:21" ht="20.100000000000001" customHeight="1" x14ac:dyDescent="0.2">
      <c r="A10" s="75" t="s">
        <v>42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>
        <v>690</v>
      </c>
      <c r="O10" s="45"/>
      <c r="P10" s="46"/>
      <c r="Q10" s="63"/>
      <c r="R10" s="68"/>
    </row>
    <row r="11" spans="1:21" ht="20.100000000000001" customHeight="1" x14ac:dyDescent="0.2">
      <c r="A11" s="75" t="s">
        <v>43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>
        <v>719</v>
      </c>
      <c r="O11" s="45"/>
      <c r="P11" s="46"/>
      <c r="Q11" s="63"/>
      <c r="R11" s="68"/>
    </row>
    <row r="12" spans="1:21" ht="20.100000000000001" customHeight="1" thickBot="1" x14ac:dyDescent="0.25">
      <c r="A12" s="85" t="s">
        <v>10</v>
      </c>
      <c r="B12" s="122"/>
      <c r="C12" s="123"/>
      <c r="D12" s="124"/>
      <c r="E12" s="123"/>
      <c r="F12" s="124"/>
      <c r="G12" s="125"/>
      <c r="H12" s="126"/>
      <c r="I12" s="127"/>
      <c r="J12" s="126"/>
      <c r="K12" s="125"/>
      <c r="L12" s="126"/>
      <c r="M12" s="125"/>
      <c r="N12" s="126"/>
      <c r="O12" s="128">
        <v>300</v>
      </c>
      <c r="P12" s="129">
        <v>312</v>
      </c>
      <c r="Q12" s="63"/>
      <c r="R12" s="68"/>
    </row>
    <row r="13" spans="1:21" ht="20.100000000000001" customHeight="1" thickBot="1" x14ac:dyDescent="0.25">
      <c r="A13" s="85" t="s">
        <v>45</v>
      </c>
      <c r="B13" s="86"/>
      <c r="C13" s="87"/>
      <c r="D13" s="88"/>
      <c r="E13" s="89"/>
      <c r="F13" s="88"/>
      <c r="G13" s="90"/>
      <c r="H13" s="54"/>
      <c r="I13" s="53"/>
      <c r="J13" s="54"/>
      <c r="K13" s="90"/>
      <c r="L13" s="54"/>
      <c r="M13" s="125"/>
      <c r="N13" s="126"/>
      <c r="O13" s="128" t="s">
        <v>47</v>
      </c>
      <c r="P13" s="129" t="s">
        <v>46</v>
      </c>
      <c r="Q13" s="63"/>
      <c r="R13" s="68"/>
    </row>
    <row r="14" spans="1:21" ht="20.100000000000001" customHeight="1" thickBot="1" x14ac:dyDescent="0.25">
      <c r="A14" s="136" t="s">
        <v>26</v>
      </c>
      <c r="B14" s="137"/>
      <c r="C14" s="76">
        <f t="shared" ref="C14:H14" si="2">SUM(C6:C13)</f>
        <v>7405</v>
      </c>
      <c r="D14" s="77">
        <f t="shared" si="2"/>
        <v>7182</v>
      </c>
      <c r="E14" s="76">
        <f t="shared" si="2"/>
        <v>4155</v>
      </c>
      <c r="F14" s="77">
        <f t="shared" si="2"/>
        <v>3924</v>
      </c>
      <c r="G14" s="78">
        <f t="shared" si="2"/>
        <v>3250</v>
      </c>
      <c r="H14" s="79">
        <f t="shared" si="2"/>
        <v>3258</v>
      </c>
      <c r="I14" s="80"/>
      <c r="J14" s="81"/>
      <c r="K14" s="78">
        <f t="shared" ref="K14:P14" si="3">SUM(K6:K13)</f>
        <v>0</v>
      </c>
      <c r="L14" s="79">
        <f t="shared" si="3"/>
        <v>0</v>
      </c>
      <c r="M14" s="109">
        <f t="shared" si="3"/>
        <v>2800</v>
      </c>
      <c r="N14" s="82">
        <f t="shared" si="3"/>
        <v>2799</v>
      </c>
      <c r="O14" s="83">
        <f t="shared" si="3"/>
        <v>300</v>
      </c>
      <c r="P14" s="84">
        <f t="shared" si="3"/>
        <v>312</v>
      </c>
      <c r="Q14" s="52"/>
      <c r="R14" s="68"/>
    </row>
    <row r="15" spans="1:21" ht="20.100000000000001" customHeight="1" thickBot="1" x14ac:dyDescent="0.25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2"/>
      <c r="Q15" s="68"/>
    </row>
    <row r="16" spans="1:21" ht="20.100000000000001" customHeight="1" thickBot="1" x14ac:dyDescent="0.25">
      <c r="A16" s="104" t="s">
        <v>27</v>
      </c>
      <c r="B16" s="91"/>
      <c r="C16" s="91"/>
      <c r="D16" s="91"/>
      <c r="F16" s="229" t="s">
        <v>11</v>
      </c>
      <c r="G16" s="230"/>
      <c r="H16" s="205" t="s">
        <v>30</v>
      </c>
      <c r="I16" s="206"/>
      <c r="J16" s="207"/>
      <c r="L16" s="103" t="s">
        <v>32</v>
      </c>
      <c r="M16" s="92"/>
      <c r="N16" s="92"/>
      <c r="O16" s="92"/>
      <c r="P16" s="92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8" t="s">
        <v>26</v>
      </c>
      <c r="B17" s="159"/>
      <c r="C17" s="94" t="s">
        <v>7</v>
      </c>
      <c r="D17" s="95" t="s">
        <v>8</v>
      </c>
      <c r="F17" s="231"/>
      <c r="G17" s="232"/>
      <c r="H17" s="208"/>
      <c r="I17" s="209"/>
      <c r="J17" s="210"/>
      <c r="L17" s="202" t="s">
        <v>35</v>
      </c>
      <c r="M17" s="202"/>
      <c r="N17" s="202"/>
      <c r="O17" s="202"/>
      <c r="P17" s="106">
        <f>IF(R16=TRUE, 1, 0)</f>
        <v>1</v>
      </c>
    </row>
    <row r="18" spans="1:21" ht="18.75" customHeight="1" x14ac:dyDescent="0.2">
      <c r="A18" s="223" t="s">
        <v>29</v>
      </c>
      <c r="B18" s="224"/>
      <c r="C18" s="96">
        <f>G14+K14</f>
        <v>3250</v>
      </c>
      <c r="D18" s="97">
        <f>H14+L14</f>
        <v>3258</v>
      </c>
      <c r="F18" s="140" t="s">
        <v>12</v>
      </c>
      <c r="G18" s="141"/>
      <c r="H18" s="214">
        <v>6.3E-3</v>
      </c>
      <c r="I18" s="215"/>
      <c r="J18" s="216"/>
      <c r="L18" s="203"/>
      <c r="M18" s="203"/>
      <c r="N18" s="203"/>
      <c r="O18" s="203"/>
      <c r="P18" s="108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25">
      <c r="A19" s="225" t="s">
        <v>28</v>
      </c>
      <c r="B19" s="226"/>
      <c r="C19" s="100">
        <f>M14+O14</f>
        <v>3100</v>
      </c>
      <c r="D19" s="101">
        <f>N14+P14</f>
        <v>3111</v>
      </c>
      <c r="F19" s="142" t="s">
        <v>13</v>
      </c>
      <c r="G19" s="143"/>
      <c r="H19" s="217"/>
      <c r="I19" s="218"/>
      <c r="J19" s="219"/>
      <c r="L19" s="204" t="s">
        <v>33</v>
      </c>
      <c r="M19" s="204"/>
      <c r="N19" s="204"/>
      <c r="O19" s="204"/>
      <c r="P19" s="107">
        <f>IF(R18=TRUE, 1, 0)</f>
        <v>1</v>
      </c>
    </row>
    <row r="20" spans="1:21" ht="18.75" customHeight="1" thickBot="1" x14ac:dyDescent="0.3">
      <c r="A20" s="227" t="s">
        <v>16</v>
      </c>
      <c r="B20" s="228"/>
      <c r="C20" s="98">
        <f>C18-C19</f>
        <v>150</v>
      </c>
      <c r="D20" s="99">
        <f>D18-D19</f>
        <v>147</v>
      </c>
      <c r="F20" s="233" t="s">
        <v>14</v>
      </c>
      <c r="G20" s="234"/>
      <c r="H20" s="220">
        <v>5.1999999999999998E-3</v>
      </c>
      <c r="I20" s="221"/>
      <c r="J20" s="222"/>
      <c r="L20" s="203"/>
      <c r="M20" s="203"/>
      <c r="N20" s="203"/>
      <c r="O20" s="203"/>
      <c r="P20" s="108"/>
      <c r="R20" s="1" t="b">
        <f>AND(H21&gt;=-0.02, H21&lt;=0.02)</f>
        <v>1</v>
      </c>
    </row>
    <row r="21" spans="1:21" ht="16.5" customHeight="1" thickBot="1" x14ac:dyDescent="0.25">
      <c r="F21" s="156" t="s">
        <v>15</v>
      </c>
      <c r="G21" s="157"/>
      <c r="H21" s="211">
        <f>AVERAGE(H18:J20)</f>
        <v>5.7499999999999999E-3</v>
      </c>
      <c r="I21" s="212"/>
      <c r="J21" s="213"/>
      <c r="L21" s="200" t="s">
        <v>34</v>
      </c>
      <c r="M21" s="200"/>
      <c r="N21" s="200"/>
      <c r="O21" s="200"/>
      <c r="P21" s="102">
        <f>IF(R20=TRUE, 1, 0)</f>
        <v>1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200"/>
      <c r="M22" s="200"/>
      <c r="N22" s="200"/>
      <c r="O22" s="200"/>
      <c r="P22" s="105"/>
    </row>
    <row r="23" spans="1:21" ht="31.9" customHeight="1" thickBot="1" x14ac:dyDescent="0.25">
      <c r="A23" s="104" t="s">
        <v>37</v>
      </c>
      <c r="B23" s="91"/>
      <c r="C23" s="91"/>
      <c r="D23" s="91"/>
      <c r="E23" s="52"/>
      <c r="F23" s="52"/>
      <c r="G23" s="52"/>
      <c r="H23" s="52"/>
      <c r="I23" s="52"/>
      <c r="J23" s="52"/>
      <c r="K23" s="52"/>
      <c r="L23" s="110"/>
      <c r="M23" s="110"/>
      <c r="N23" s="110"/>
      <c r="O23" s="110"/>
      <c r="P23" s="105"/>
    </row>
    <row r="24" spans="1:21" ht="31.9" customHeight="1" thickBot="1" x14ac:dyDescent="0.25">
      <c r="A24" s="158" t="s">
        <v>26</v>
      </c>
      <c r="B24" s="159"/>
      <c r="C24" s="94" t="s">
        <v>7</v>
      </c>
      <c r="D24" s="95" t="s">
        <v>8</v>
      </c>
      <c r="E24" s="52"/>
      <c r="F24" s="52"/>
      <c r="G24" s="52"/>
      <c r="H24" s="52"/>
      <c r="I24" s="52"/>
      <c r="J24" s="52"/>
      <c r="K24" s="52"/>
      <c r="L24" s="110"/>
      <c r="M24" s="110"/>
      <c r="N24" s="110"/>
      <c r="O24" s="110"/>
      <c r="P24" s="105"/>
    </row>
    <row r="25" spans="1:21" ht="16.899999999999999" customHeight="1" x14ac:dyDescent="0.2">
      <c r="A25" s="130" t="s">
        <v>38</v>
      </c>
      <c r="B25" s="131"/>
      <c r="C25" s="96">
        <f>G7</f>
        <v>2300</v>
      </c>
      <c r="D25" s="97">
        <f>H7</f>
        <v>2311</v>
      </c>
      <c r="E25" s="52"/>
      <c r="F25" s="52"/>
      <c r="G25" s="52"/>
      <c r="H25" s="52"/>
      <c r="I25" s="52"/>
      <c r="J25" s="52"/>
      <c r="K25" s="52"/>
      <c r="L25" s="110"/>
      <c r="M25" s="110"/>
      <c r="N25" s="110"/>
      <c r="O25" s="110"/>
      <c r="P25" s="105"/>
    </row>
    <row r="26" spans="1:21" ht="18.600000000000001" customHeight="1" thickBot="1" x14ac:dyDescent="0.25">
      <c r="A26" s="132" t="s">
        <v>39</v>
      </c>
      <c r="B26" s="133"/>
      <c r="C26" s="100">
        <f>M8+M9+M10+M11</f>
        <v>2800</v>
      </c>
      <c r="D26" s="101">
        <f>N8+N9+N10+N11</f>
        <v>2799</v>
      </c>
      <c r="E26" s="52"/>
      <c r="F26" s="52"/>
      <c r="G26" s="52"/>
      <c r="H26" s="52"/>
      <c r="I26" s="52"/>
      <c r="J26" s="52"/>
      <c r="K26" s="52"/>
      <c r="L26" s="57"/>
      <c r="M26" s="57"/>
      <c r="N26" s="58"/>
      <c r="O26" s="58"/>
      <c r="P26" s="7"/>
      <c r="Q26" s="7"/>
    </row>
    <row r="27" spans="1:21" ht="18.600000000000001" customHeight="1" thickBot="1" x14ac:dyDescent="0.3">
      <c r="A27" s="134" t="s">
        <v>16</v>
      </c>
      <c r="B27" s="135"/>
      <c r="C27" s="117">
        <f>C25-C26</f>
        <v>-500</v>
      </c>
      <c r="D27" s="118">
        <f>D25-D26</f>
        <v>-488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16" customFormat="1" ht="33" customHeight="1" x14ac:dyDescent="0.25">
      <c r="A28" s="111"/>
      <c r="B28" s="112"/>
      <c r="C28" s="113"/>
      <c r="D28" s="113"/>
      <c r="E28" s="114"/>
      <c r="F28" s="114"/>
      <c r="G28" s="114"/>
      <c r="H28" s="114"/>
      <c r="I28" s="114"/>
      <c r="J28" s="114"/>
      <c r="K28" s="114"/>
      <c r="L28" s="115"/>
      <c r="M28" s="115"/>
      <c r="N28" s="114"/>
      <c r="O28" s="114"/>
    </row>
    <row r="29" spans="1:21" ht="13.15" customHeight="1" thickBot="1" x14ac:dyDescent="0.3">
      <c r="A29" s="119"/>
      <c r="B29" s="120"/>
      <c r="C29" s="121"/>
      <c r="D29" s="121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6"/>
      <c r="Q30" s="69"/>
    </row>
    <row r="31" spans="1:21" ht="20.100000000000001" customHeight="1" x14ac:dyDescent="0.2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9"/>
      <c r="Q31" s="69"/>
    </row>
    <row r="32" spans="1:21" ht="20.100000000000001" customHeight="1" thickBot="1" x14ac:dyDescent="0.25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2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153" t="s">
        <v>17</v>
      </c>
      <c r="B35" s="154"/>
      <c r="C35" s="154"/>
      <c r="D35" s="154"/>
      <c r="E35" s="154"/>
      <c r="F35" s="155"/>
      <c r="G35" s="55"/>
      <c r="H35" s="55"/>
      <c r="I35" s="55"/>
      <c r="J35" s="55"/>
      <c r="K35" s="55"/>
      <c r="L35" s="55"/>
      <c r="M35" s="55"/>
      <c r="N35" s="55"/>
      <c r="O35" s="55"/>
      <c r="P35" s="52"/>
      <c r="Q35" s="56"/>
    </row>
    <row r="36" spans="1:17" ht="19.149999999999999" customHeight="1" thickBot="1" x14ac:dyDescent="0.25">
      <c r="A36" s="5" t="s">
        <v>6</v>
      </c>
      <c r="B36" s="193" t="s">
        <v>22</v>
      </c>
      <c r="C36" s="194"/>
      <c r="D36" s="164" t="s">
        <v>21</v>
      </c>
      <c r="E36" s="166"/>
      <c r="F36" s="166"/>
      <c r="G36" s="165"/>
      <c r="H36" s="164" t="s">
        <v>18</v>
      </c>
      <c r="I36" s="165"/>
      <c r="J36" s="166" t="s">
        <v>19</v>
      </c>
      <c r="K36" s="166"/>
      <c r="L36" s="167" t="s">
        <v>3</v>
      </c>
      <c r="M36" s="167"/>
      <c r="N36" s="160" t="s">
        <v>4</v>
      </c>
      <c r="O36" s="161"/>
      <c r="P36" s="60" t="s">
        <v>20</v>
      </c>
    </row>
    <row r="37" spans="1:17" ht="18.75" customHeight="1" thickBot="1" x14ac:dyDescent="0.25">
      <c r="A37" s="61" t="s">
        <v>23</v>
      </c>
      <c r="B37" s="191"/>
      <c r="C37" s="192"/>
      <c r="D37" s="183"/>
      <c r="E37" s="197"/>
      <c r="F37" s="197"/>
      <c r="G37" s="184"/>
      <c r="H37" s="183"/>
      <c r="I37" s="184"/>
      <c r="J37" s="185"/>
      <c r="K37" s="186"/>
      <c r="L37" s="181"/>
      <c r="M37" s="182"/>
      <c r="N37" s="162"/>
      <c r="O37" s="163"/>
      <c r="P37" s="59">
        <f t="shared" ref="P37:P45" si="4">L37-N37</f>
        <v>0</v>
      </c>
    </row>
    <row r="38" spans="1:17" ht="18.75" customHeight="1" thickBot="1" x14ac:dyDescent="0.25">
      <c r="A38" s="62" t="s">
        <v>23</v>
      </c>
      <c r="B38" s="190"/>
      <c r="C38" s="190"/>
      <c r="D38" s="168"/>
      <c r="E38" s="189"/>
      <c r="F38" s="189"/>
      <c r="G38" s="169"/>
      <c r="H38" s="168"/>
      <c r="I38" s="169"/>
      <c r="J38" s="138"/>
      <c r="K38" s="139"/>
      <c r="L38" s="181"/>
      <c r="M38" s="182"/>
      <c r="N38" s="162"/>
      <c r="O38" s="163"/>
      <c r="P38" s="59">
        <f t="shared" si="4"/>
        <v>0</v>
      </c>
    </row>
    <row r="39" spans="1:17" ht="19.149999999999999" customHeight="1" thickBot="1" x14ac:dyDescent="0.25">
      <c r="A39" s="62" t="s">
        <v>23</v>
      </c>
      <c r="B39" s="195"/>
      <c r="C39" s="196"/>
      <c r="D39" s="168"/>
      <c r="E39" s="189"/>
      <c r="F39" s="189"/>
      <c r="G39" s="169"/>
      <c r="H39" s="168"/>
      <c r="I39" s="169"/>
      <c r="J39" s="168"/>
      <c r="K39" s="180"/>
      <c r="L39" s="187"/>
      <c r="M39" s="188"/>
      <c r="N39" s="198"/>
      <c r="O39" s="199"/>
      <c r="P39" s="59">
        <f t="shared" si="4"/>
        <v>0</v>
      </c>
    </row>
    <row r="40" spans="1:17" ht="19.5" customHeight="1" thickBot="1" x14ac:dyDescent="0.25">
      <c r="A40" s="61" t="s">
        <v>23</v>
      </c>
      <c r="B40" s="235"/>
      <c r="C40" s="236"/>
      <c r="D40" s="195"/>
      <c r="E40" s="237"/>
      <c r="F40" s="237"/>
      <c r="G40" s="196"/>
      <c r="H40" s="195"/>
      <c r="I40" s="196"/>
      <c r="J40" s="195"/>
      <c r="K40" s="196"/>
      <c r="L40" s="187"/>
      <c r="M40" s="188"/>
      <c r="N40" s="198"/>
      <c r="O40" s="199"/>
      <c r="P40" s="59">
        <f t="shared" si="4"/>
        <v>0</v>
      </c>
    </row>
    <row r="41" spans="1:17" ht="19.5" customHeight="1" thickBot="1" x14ac:dyDescent="0.25">
      <c r="A41" s="62" t="s">
        <v>23</v>
      </c>
      <c r="B41" s="195"/>
      <c r="C41" s="196"/>
      <c r="D41" s="168"/>
      <c r="E41" s="189"/>
      <c r="F41" s="189"/>
      <c r="G41" s="169"/>
      <c r="H41" s="168"/>
      <c r="I41" s="169"/>
      <c r="J41" s="168"/>
      <c r="K41" s="169"/>
      <c r="L41" s="187"/>
      <c r="M41" s="188"/>
      <c r="N41" s="198"/>
      <c r="O41" s="199"/>
      <c r="P41" s="59">
        <f t="shared" si="4"/>
        <v>0</v>
      </c>
    </row>
    <row r="42" spans="1:17" ht="19.5" customHeight="1" thickBot="1" x14ac:dyDescent="0.25">
      <c r="A42" s="62" t="s">
        <v>23</v>
      </c>
      <c r="B42" s="195"/>
      <c r="C42" s="196"/>
      <c r="D42" s="168"/>
      <c r="E42" s="189"/>
      <c r="F42" s="189"/>
      <c r="G42" s="169"/>
      <c r="H42" s="168"/>
      <c r="I42" s="169"/>
      <c r="J42" s="168"/>
      <c r="K42" s="169"/>
      <c r="L42" s="187"/>
      <c r="M42" s="188"/>
      <c r="N42" s="198"/>
      <c r="O42" s="199"/>
      <c r="P42" s="59">
        <f t="shared" si="4"/>
        <v>0</v>
      </c>
    </row>
    <row r="43" spans="1:17" ht="19.5" customHeight="1" thickBot="1" x14ac:dyDescent="0.25">
      <c r="A43" s="61" t="s">
        <v>23</v>
      </c>
      <c r="B43" s="235"/>
      <c r="C43" s="236"/>
      <c r="D43" s="195"/>
      <c r="E43" s="237"/>
      <c r="F43" s="237"/>
      <c r="G43" s="196"/>
      <c r="H43" s="195"/>
      <c r="I43" s="196"/>
      <c r="J43" s="195"/>
      <c r="K43" s="196"/>
      <c r="L43" s="187"/>
      <c r="M43" s="188"/>
      <c r="N43" s="198"/>
      <c r="O43" s="199"/>
      <c r="P43" s="59">
        <f t="shared" si="4"/>
        <v>0</v>
      </c>
    </row>
    <row r="44" spans="1:17" ht="19.5" customHeight="1" thickBot="1" x14ac:dyDescent="0.25">
      <c r="A44" s="62" t="s">
        <v>23</v>
      </c>
      <c r="B44" s="195"/>
      <c r="C44" s="196"/>
      <c r="D44" s="168"/>
      <c r="E44" s="189"/>
      <c r="F44" s="189"/>
      <c r="G44" s="169"/>
      <c r="H44" s="168"/>
      <c r="I44" s="169"/>
      <c r="J44" s="168"/>
      <c r="K44" s="169"/>
      <c r="L44" s="187"/>
      <c r="M44" s="188"/>
      <c r="N44" s="198"/>
      <c r="O44" s="199"/>
      <c r="P44" s="59">
        <f t="shared" si="4"/>
        <v>0</v>
      </c>
    </row>
    <row r="45" spans="1:17" ht="18.75" customHeight="1" x14ac:dyDescent="0.2">
      <c r="A45" s="62" t="s">
        <v>23</v>
      </c>
      <c r="B45" s="195"/>
      <c r="C45" s="196"/>
      <c r="D45" s="168"/>
      <c r="E45" s="189"/>
      <c r="F45" s="189"/>
      <c r="G45" s="169"/>
      <c r="H45" s="168"/>
      <c r="I45" s="169"/>
      <c r="J45" s="168"/>
      <c r="K45" s="169"/>
      <c r="L45" s="187"/>
      <c r="M45" s="188"/>
      <c r="N45" s="198"/>
      <c r="O45" s="199"/>
      <c r="P45" s="59">
        <f t="shared" si="4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8415B-8627-42D0-879D-EE860B9B0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2024-09-25T20:35:30Z</cp:lastPrinted>
  <dcterms:created xsi:type="dcterms:W3CDTF">2015-11-16T19:09:52Z</dcterms:created>
  <dcterms:modified xsi:type="dcterms:W3CDTF">2024-09-25T20:35:52Z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