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Greenville, SC/PROJECT DOCUMENTS/"/>
    </mc:Choice>
  </mc:AlternateContent>
  <xr:revisionPtr revIDLastSave="9" documentId="8_{5E7B7EAE-97BD-403F-AA57-D168193ABD10}" xr6:coauthVersionLast="47" xr6:coauthVersionMax="47" xr10:uidLastSave="{80B6AD5C-6CCD-410E-860E-04502A8EB384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<sst xmlns="http://schemas.openxmlformats.org/spreadsheetml/2006/main" count="74" uniqueCount="48">
  <si>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</si>
  <si>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</si>
  <si>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</si>
  <si>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</si>
  <si>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</si>
  <si>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</si>
  <si>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</si>
  <si>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</si>
  <si>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</si>
  <si>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</si>
  <si>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</si>
  <si>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</si>
  <si>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</si>
  <si>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</si>
  <si>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</si>
  <si>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</si>
  <si>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</si>
  <si>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</si>
  <si>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</si>
  <si>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</si>
  <si>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</si>
  <si>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</si>
  <si>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</si>
  <si>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</si>
  <si>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</si>
  <si>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</si>
  <si>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</si>
  <si>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</si>
  <si>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</si>
  <si>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</si>
  <si>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</si>
  <si>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</si>
  <si>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</si>
  <si>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</si>
  <si>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</si>
  <si>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</si>
  <si>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</si>
  <si>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</si>
  <si>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</si>
  <si>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</si>
  <si>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</si>
  <si>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</si>
  <si>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</si>
  <si>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</si>
  <si>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</si>
  <si>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 xml:space="preserve">DISH HOOD </t>
  </si>
  <si>
    <t>PRV-4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</si>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</sst>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980276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10" sqref="C5:AA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6700</v>
      </c>
      <c r="D6" s="24"/>
      <c r="E6" s="23">
        <f t="shared" ref="E6:F7" si="0">C6-G6</f>
        <v>5695</v>
      </c>
      <c r="F6" s="24">
        <f t="shared" si="0"/>
        <v>0</v>
      </c>
      <c r="G6" s="25">
        <v>1005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5000</v>
      </c>
      <c r="D7" s="36"/>
      <c r="E7" s="35">
        <f t="shared" si="0"/>
        <v>4250</v>
      </c>
      <c r="F7" s="36">
        <f t="shared" si="0"/>
        <v>0</v>
      </c>
      <c r="G7" s="37">
        <v>750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46</v>
      </c>
      <c r="B10" s="103" t="s">
        <v>45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1" ht="20.149999999999999" customHeight="1" thickBot="1" x14ac:dyDescent="0.3">
      <c r="A11" s="75" t="s">
        <v>47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49999999999999" customHeight="1" thickBot="1" x14ac:dyDescent="0.3">
      <c r="A12" s="189" t="s">
        <v>14</v>
      </c>
      <c r="B12" s="190"/>
      <c r="C12" s="76">
        <f t="shared" ref="C12:H12" si="2">SUM(C6:C11)</f>
        <v>11700</v>
      </c>
      <c r="D12" s="77">
        <f t="shared" si="2"/>
        <v>0</v>
      </c>
      <c r="E12" s="76">
        <f t="shared" si="2"/>
        <v>9945</v>
      </c>
      <c r="F12" s="77">
        <f t="shared" si="2"/>
        <v>0</v>
      </c>
      <c r="G12" s="78">
        <f t="shared" si="2"/>
        <v>1755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13">
        <f t="shared" si="3"/>
        <v>3350</v>
      </c>
      <c r="N12" s="82">
        <f t="shared" si="3"/>
        <v>0</v>
      </c>
      <c r="O12" s="83">
        <f t="shared" si="3"/>
        <v>75</v>
      </c>
      <c r="P12" s="84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8" t="s">
        <v>15</v>
      </c>
      <c r="B14" s="85"/>
      <c r="C14" s="85"/>
      <c r="D14" s="85"/>
      <c r="F14" s="157" t="s">
        <v>16</v>
      </c>
      <c r="G14" s="158"/>
      <c r="H14" s="131" t="s">
        <v>17</v>
      </c>
      <c r="I14" s="132"/>
      <c r="J14" s="133"/>
      <c r="L14" s="97" t="s">
        <v>18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49" t="s">
        <v>14</v>
      </c>
      <c r="B15" s="150"/>
      <c r="C15" s="88" t="s">
        <v>11</v>
      </c>
      <c r="D15" s="89" t="s">
        <v>12</v>
      </c>
      <c r="F15" s="159"/>
      <c r="G15" s="160"/>
      <c r="H15" s="134"/>
      <c r="I15" s="135"/>
      <c r="J15" s="136"/>
      <c r="L15" s="128" t="s">
        <v>19</v>
      </c>
      <c r="M15" s="128"/>
      <c r="N15" s="128"/>
      <c r="O15" s="128"/>
      <c r="P15" s="100">
        <f>IF(R14=TRUE, 1, 0)</f>
        <v>0</v>
      </c>
    </row>
    <row r="16" spans="1:21" ht="18.75" customHeight="1" x14ac:dyDescent="0.35">
      <c r="A16" s="151" t="s">
        <v>20</v>
      </c>
      <c r="B16" s="152"/>
      <c r="C16" s="90">
        <f>G12+K12</f>
        <v>1755</v>
      </c>
      <c r="D16" s="91">
        <f>H12+L12</f>
        <v>0</v>
      </c>
      <c r="F16" s="198" t="s">
        <v>21</v>
      </c>
      <c r="G16" s="199"/>
      <c r="H16" s="140"/>
      <c r="I16" s="141"/>
      <c r="J16" s="142"/>
      <c r="L16" s="129"/>
      <c r="M16" s="129"/>
      <c r="N16" s="129"/>
      <c r="O16" s="12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3" t="s">
        <v>22</v>
      </c>
      <c r="B17" s="154"/>
      <c r="C17" s="94">
        <f>M12+O12</f>
        <v>3425</v>
      </c>
      <c r="D17" s="95">
        <f>N12+P12</f>
        <v>0</v>
      </c>
      <c r="F17" s="200" t="s">
        <v>23</v>
      </c>
      <c r="G17" s="201"/>
      <c r="H17" s="143"/>
      <c r="I17" s="144"/>
      <c r="J17" s="145"/>
      <c r="L17" s="130" t="s">
        <v>24</v>
      </c>
      <c r="M17" s="130"/>
      <c r="N17" s="130"/>
      <c r="O17" s="130"/>
      <c r="P17" s="101" t="e">
        <f>IF(R16=TRUE, 1, 0)</f>
        <v>#DIV/0!</v>
      </c>
    </row>
    <row r="18" spans="1:18" ht="18.75" customHeight="1" thickBot="1" x14ac:dyDescent="0.4">
      <c r="A18" s="155" t="s">
        <v>25</v>
      </c>
      <c r="B18" s="156"/>
      <c r="C18" s="92">
        <f>C16-C17</f>
        <v>-1670</v>
      </c>
      <c r="D18" s="93">
        <f>D16-D17</f>
        <v>0</v>
      </c>
      <c r="F18" s="161" t="s">
        <v>26</v>
      </c>
      <c r="G18" s="162"/>
      <c r="H18" s="146"/>
      <c r="I18" s="147"/>
      <c r="J18" s="148"/>
      <c r="L18" s="129"/>
      <c r="M18" s="129"/>
      <c r="N18" s="129"/>
      <c r="O18" s="129"/>
      <c r="P18" s="102"/>
      <c r="R18" s="1" t="e">
        <f>AND(H19&gt;=-0.02, H19&lt;=0.02)</f>
        <v>#DIV/0!</v>
      </c>
    </row>
    <row r="19" spans="1:18" ht="16.5" customHeight="1" thickBot="1" x14ac:dyDescent="0.3">
      <c r="F19" s="214" t="s">
        <v>27</v>
      </c>
      <c r="G19" s="215"/>
      <c r="H19" s="137" t="e">
        <f>AVERAGE(H16:J18)</f>
        <v>#DIV/0!</v>
      </c>
      <c r="I19" s="138"/>
      <c r="J19" s="139"/>
      <c r="L19" s="126" t="s">
        <v>28</v>
      </c>
      <c r="M19" s="126"/>
      <c r="N19" s="126"/>
      <c r="O19" s="126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6"/>
      <c r="M20" s="126"/>
      <c r="N20" s="126"/>
      <c r="O20" s="126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0"/>
    </row>
    <row r="24" spans="1:18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0"/>
    </row>
    <row r="25" spans="1:18" ht="20.149999999999999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1" t="s">
        <v>30</v>
      </c>
      <c r="B28" s="212"/>
      <c r="C28" s="212"/>
      <c r="D28" s="212"/>
      <c r="E28" s="212"/>
      <c r="F28" s="213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6" t="s">
        <v>31</v>
      </c>
      <c r="C29" s="167"/>
      <c r="D29" s="168" t="s">
        <v>32</v>
      </c>
      <c r="E29" s="169"/>
      <c r="F29" s="169"/>
      <c r="G29" s="170"/>
      <c r="H29" s="168" t="s">
        <v>33</v>
      </c>
      <c r="I29" s="170"/>
      <c r="J29" s="169" t="s">
        <v>34</v>
      </c>
      <c r="K29" s="169"/>
      <c r="L29" s="197" t="s">
        <v>6</v>
      </c>
      <c r="M29" s="197"/>
      <c r="N29" s="193" t="s">
        <v>7</v>
      </c>
      <c r="O29" s="194"/>
      <c r="P29" s="61" t="s">
        <v>35</v>
      </c>
    </row>
    <row r="30" spans="1:18" ht="18.75" customHeight="1" thickBot="1" x14ac:dyDescent="0.3">
      <c r="A30" s="62" t="s">
        <v>36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0">
        <f t="shared" si="4"/>
        <v>0</v>
      </c>
    </row>
    <row r="33" spans="1:16" ht="19.5" customHeight="1" thickBot="1" x14ac:dyDescent="0.3">
      <c r="A33" s="62" t="s">
        <v>36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0">
        <f t="shared" si="4"/>
        <v>0</v>
      </c>
    </row>
    <row r="34" spans="1:16" ht="19.5" customHeight="1" thickBot="1" x14ac:dyDescent="0.3">
      <c r="A34" s="63" t="s">
        <v>36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4"/>
        <v>0</v>
      </c>
    </row>
    <row r="35" spans="1:16" ht="19.5" customHeight="1" thickBot="1" x14ac:dyDescent="0.3">
      <c r="A35" s="63" t="s">
        <v>36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0">
        <f t="shared" si="4"/>
        <v>0</v>
      </c>
    </row>
    <row r="36" spans="1:16" ht="19.5" customHeight="1" thickBot="1" x14ac:dyDescent="0.3">
      <c r="A36" s="62" t="s">
        <v>36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0">
        <f t="shared" si="4"/>
        <v>0</v>
      </c>
    </row>
    <row r="37" spans="1:16" ht="19.5" customHeight="1" thickBot="1" x14ac:dyDescent="0.3">
      <c r="A37" s="63" t="s">
        <v>36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4"/>
        <v>0</v>
      </c>
    </row>
    <row r="38" spans="1:16" ht="18.75" customHeight="1" x14ac:dyDescent="0.25">
      <c r="A38" s="63" t="s">
        <v>36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2025-04-21T13:14:09Z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