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13_ncr:1_{FE62F8C8-5CC4-4462-9FC5-57E2EE3B25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6" i="1"/>
  <c r="J6" i="1"/>
  <c r="I6" i="1"/>
  <c r="F6" i="1"/>
  <c r="J7" i="1"/>
  <c r="I7" i="1"/>
  <c r="F7" i="1"/>
  <c r="J8" i="1"/>
  <c r="I8" i="1"/>
  <c r="F8" i="1"/>
  <c r="H20" i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D18" i="1" l="1"/>
  <c r="C18" i="1"/>
  <c r="D17" i="1"/>
  <c r="C17" i="1"/>
  <c r="C19" i="1" l="1"/>
  <c r="T15" i="1" s="1"/>
  <c r="D19" i="1"/>
  <c r="U17" i="1" s="1"/>
  <c r="R17" i="1" s="1"/>
  <c r="J9" i="1"/>
  <c r="I9" i="1"/>
  <c r="U15" i="1" l="1"/>
  <c r="R15" i="1" s="1"/>
  <c r="P16" i="1" s="1"/>
  <c r="P18" i="1"/>
  <c r="F9" i="1"/>
  <c r="E13" i="1" l="1"/>
  <c r="F13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<sst xmlns="http://schemas.openxmlformats.org/spreadsheetml/2006/main" count="75" uniqueCount="47">
  <si>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</si>
  <si>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</si>
  <si>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</si>
  <si>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</si>
  <si>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</si>
  <si>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</si>
  <si>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</si>
  <si>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</si>
  <si>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</si>
  <si>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</si>
  <si>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</si>
  <si>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</si>
  <si>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</si>
  <si>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</si>
  <si>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</si>
  <si>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</si>
  <si>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</si>
  <si>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</si>
  <si>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</si>
  <si>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</si>
  <si>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</si>
  <si>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</si>
  <si>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</si>
  <si>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</si>
  <si>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</si>
  <si>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</si>
  <si>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</si>
  <si>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</si>
  <si>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</si>
  <si>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</si>
  <si>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</si>
  <si>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</si>
  <si>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</si>
  <si>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</si>
  <si>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</si>
  <si>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</si>
  <si>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</si>
  <si>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</si>
  <si>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</si>
  <si>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 xml:space="preserve">RESTROOMS </t>
  </si>
  <si>
    <t xml:space="preserve">KITCHEN HD </t>
  </si>
  <si>
    <t>RTU-3</t>
  </si>
  <si>
    <t>RTU-4</t>
  </si>
  <si>
    <t xml:space="preserve">DINING </t>
  </si>
  <si>
    <t xml:space="preserve">KITCHEN </t>
  </si>
  <si>
    <t>EF-6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</si>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</sst>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1" fillId="0" borderId="53" xfId="0" applyFont="1" applyBorder="1" applyAlignment="1">
      <alignment horizontal="left" vertical="center"/>
    </xf>
    <xf numFmtId="0" fontId="1" fillId="0" borderId="54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8" fillId="0" borderId="64" xfId="0" applyFont="1" applyBorder="1" applyAlignment="1">
      <alignment horizontal="center"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9" zoomScaleNormal="55" zoomScaleSheetLayoutView="100" workbookViewId="0">
      <selection activeCell="H20" sqref="H20:J20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45">
      <c r="A3" s="91"/>
    </row>
    <row r="4" spans="1:21" ht="20.149999999999999" customHeight="1" thickBot="1" x14ac:dyDescent="0.3">
      <c r="A4" s="6"/>
      <c r="B4" s="8" t="s">
        <v>1</v>
      </c>
      <c r="C4" s="183" t="s">
        <v>2</v>
      </c>
      <c r="D4" s="184"/>
      <c r="E4" s="172" t="s">
        <v>3</v>
      </c>
      <c r="F4" s="170"/>
      <c r="G4" s="189" t="s">
        <v>4</v>
      </c>
      <c r="H4" s="190"/>
      <c r="I4" s="181" t="s">
        <v>5</v>
      </c>
      <c r="J4" s="182"/>
      <c r="K4" s="187" t="s">
        <v>6</v>
      </c>
      <c r="L4" s="188"/>
      <c r="M4" s="185" t="s">
        <v>7</v>
      </c>
      <c r="N4" s="186"/>
      <c r="O4" s="185" t="s">
        <v>8</v>
      </c>
      <c r="P4" s="186"/>
      <c r="Q4" s="7"/>
      <c r="R4" s="60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49999999999999" customHeight="1" x14ac:dyDescent="0.25">
      <c r="A6" s="70" t="s">
        <v>13</v>
      </c>
      <c r="B6" s="68" t="s">
        <v>43</v>
      </c>
      <c r="C6" s="29">
        <v>3000</v>
      </c>
      <c r="D6" s="30">
        <v>3096</v>
      </c>
      <c r="E6" s="29">
        <f>C6-G6</f>
        <v>2200</v>
      </c>
      <c r="F6" s="30">
        <f t="shared" ref="F6" si="0">D6-H6</f>
        <v>2291</v>
      </c>
      <c r="G6" s="31">
        <v>800</v>
      </c>
      <c r="H6" s="32">
        <v>805</v>
      </c>
      <c r="I6" s="33">
        <f t="shared" ref="I6" si="1">G6/C6</f>
        <v>0.26666666666666666</v>
      </c>
      <c r="J6" s="34">
        <f t="shared" ref="J6" si="2">H6/D6</f>
        <v>0.26001291989664083</v>
      </c>
      <c r="K6" s="23"/>
      <c r="L6" s="24"/>
      <c r="M6" s="25"/>
      <c r="N6" s="26"/>
      <c r="O6" s="27"/>
      <c r="P6" s="28"/>
      <c r="Q6" s="66"/>
      <c r="R6" s="64"/>
    </row>
    <row r="7" spans="1:21" ht="20.149999999999999" customHeight="1" x14ac:dyDescent="0.25">
      <c r="A7" s="108" t="s">
        <v>14</v>
      </c>
      <c r="B7" s="109" t="s">
        <v>38</v>
      </c>
      <c r="C7" s="29">
        <v>3000</v>
      </c>
      <c r="D7" s="30">
        <v>3025</v>
      </c>
      <c r="E7" s="29">
        <f t="shared" ref="E7:E9" si="3">C7-G7</f>
        <v>2200</v>
      </c>
      <c r="F7" s="30">
        <f t="shared" ref="F7" si="4">D7-H7</f>
        <v>2200</v>
      </c>
      <c r="G7" s="31">
        <v>800</v>
      </c>
      <c r="H7" s="32">
        <v>825</v>
      </c>
      <c r="I7" s="33">
        <f t="shared" ref="I7" si="5">G7/C7</f>
        <v>0.26666666666666666</v>
      </c>
      <c r="J7" s="34">
        <f t="shared" ref="J7" si="6">H7/D7</f>
        <v>0.27272727272727271</v>
      </c>
      <c r="K7" s="110"/>
      <c r="L7" s="111"/>
      <c r="M7" s="112"/>
      <c r="N7" s="113"/>
      <c r="O7" s="114"/>
      <c r="P7" s="115"/>
      <c r="Q7" s="66"/>
      <c r="R7" s="64"/>
    </row>
    <row r="8" spans="1:21" ht="20.149999999999999" customHeight="1" x14ac:dyDescent="0.25">
      <c r="A8" s="108" t="s">
        <v>41</v>
      </c>
      <c r="B8" s="109" t="s">
        <v>44</v>
      </c>
      <c r="C8" s="29">
        <v>3600</v>
      </c>
      <c r="D8" s="30">
        <v>3659</v>
      </c>
      <c r="E8" s="29">
        <f t="shared" si="3"/>
        <v>1080</v>
      </c>
      <c r="F8" s="30">
        <f t="shared" ref="F8" si="7">D8-H8</f>
        <v>1097</v>
      </c>
      <c r="G8" s="31">
        <v>2520</v>
      </c>
      <c r="H8" s="32">
        <v>2562</v>
      </c>
      <c r="I8" s="33">
        <f t="shared" ref="I8" si="8">G8/C8</f>
        <v>0.7</v>
      </c>
      <c r="J8" s="34">
        <f t="shared" ref="J8" si="9">H8/D8</f>
        <v>0.70019130910084726</v>
      </c>
      <c r="K8" s="110"/>
      <c r="L8" s="111"/>
      <c r="M8" s="112"/>
      <c r="N8" s="113"/>
      <c r="O8" s="114"/>
      <c r="P8" s="115"/>
      <c r="Q8" s="66"/>
      <c r="R8" s="64"/>
    </row>
    <row r="9" spans="1:21" ht="20.149999999999999" customHeight="1" x14ac:dyDescent="0.25">
      <c r="A9" s="71" t="s">
        <v>42</v>
      </c>
      <c r="B9" s="69" t="s">
        <v>44</v>
      </c>
      <c r="C9" s="29">
        <v>3600</v>
      </c>
      <c r="D9" s="30">
        <v>3615</v>
      </c>
      <c r="E9" s="29">
        <f t="shared" si="3"/>
        <v>2520</v>
      </c>
      <c r="F9" s="30">
        <f t="shared" ref="F9" si="10">D9-H9</f>
        <v>2489</v>
      </c>
      <c r="G9" s="31">
        <v>1080</v>
      </c>
      <c r="H9" s="32">
        <v>1126</v>
      </c>
      <c r="I9" s="33">
        <f t="shared" ref="I9:J9" si="11">G9/C9</f>
        <v>0.3</v>
      </c>
      <c r="J9" s="34">
        <f t="shared" si="11"/>
        <v>0.31147994467496543</v>
      </c>
      <c r="K9" s="35"/>
      <c r="L9" s="36"/>
      <c r="M9" s="37"/>
      <c r="N9" s="38"/>
      <c r="O9" s="39"/>
      <c r="P9" s="40"/>
      <c r="Q9" s="59"/>
      <c r="R9" s="64"/>
    </row>
    <row r="10" spans="1:21" ht="20.149999999999999" customHeight="1" x14ac:dyDescent="0.25">
      <c r="A10" s="71" t="s">
        <v>15</v>
      </c>
      <c r="B10" s="69" t="s">
        <v>40</v>
      </c>
      <c r="C10" s="41"/>
      <c r="D10" s="42"/>
      <c r="E10" s="41"/>
      <c r="F10" s="42"/>
      <c r="G10" s="35"/>
      <c r="H10" s="36"/>
      <c r="I10" s="43"/>
      <c r="J10" s="36"/>
      <c r="K10" s="35"/>
      <c r="L10" s="36"/>
      <c r="M10" s="44">
        <v>1995</v>
      </c>
      <c r="N10" s="45">
        <v>2052</v>
      </c>
      <c r="O10" s="39"/>
      <c r="P10" s="40"/>
      <c r="Q10" s="59"/>
      <c r="R10" s="64"/>
    </row>
    <row r="11" spans="1:21" ht="20.149999999999999" customHeight="1" x14ac:dyDescent="0.25">
      <c r="A11" s="71" t="s">
        <v>46</v>
      </c>
      <c r="B11" s="69" t="s">
        <v>40</v>
      </c>
      <c r="C11" s="41"/>
      <c r="D11" s="42"/>
      <c r="E11" s="41"/>
      <c r="F11" s="42"/>
      <c r="G11" s="35"/>
      <c r="H11" s="36"/>
      <c r="I11" s="43"/>
      <c r="J11" s="36"/>
      <c r="K11" s="35"/>
      <c r="L11" s="36"/>
      <c r="M11" s="44">
        <v>1216</v>
      </c>
      <c r="N11" s="45">
        <v>1260</v>
      </c>
      <c r="O11" s="39"/>
      <c r="P11" s="40"/>
      <c r="Q11" s="59"/>
      <c r="R11" s="64"/>
    </row>
    <row r="12" spans="1:21" ht="20.149999999999999" customHeight="1" thickBot="1" x14ac:dyDescent="0.3">
      <c r="A12" s="81" t="s">
        <v>45</v>
      </c>
      <c r="B12" s="82" t="s">
        <v>39</v>
      </c>
      <c r="C12" s="83"/>
      <c r="D12" s="84"/>
      <c r="E12" s="85"/>
      <c r="F12" s="84"/>
      <c r="G12" s="86"/>
      <c r="H12" s="48"/>
      <c r="I12" s="47"/>
      <c r="J12" s="48"/>
      <c r="K12" s="86"/>
      <c r="L12" s="48"/>
      <c r="M12" s="87"/>
      <c r="N12" s="88"/>
      <c r="O12" s="49">
        <v>300</v>
      </c>
      <c r="P12" s="50">
        <v>307</v>
      </c>
      <c r="Q12" s="59"/>
      <c r="R12" s="64"/>
    </row>
    <row r="13" spans="1:21" ht="20.149999999999999" customHeight="1" thickBot="1" x14ac:dyDescent="0.3">
      <c r="A13" s="191" t="s">
        <v>16</v>
      </c>
      <c r="B13" s="192"/>
      <c r="C13" s="72">
        <f t="shared" ref="C13:H13" si="12">SUM(C6:C12)</f>
        <v>13200</v>
      </c>
      <c r="D13" s="73">
        <f t="shared" si="12"/>
        <v>13395</v>
      </c>
      <c r="E13" s="72">
        <f t="shared" si="12"/>
        <v>8000</v>
      </c>
      <c r="F13" s="73">
        <f t="shared" si="12"/>
        <v>8077</v>
      </c>
      <c r="G13" s="74">
        <f t="shared" si="12"/>
        <v>5200</v>
      </c>
      <c r="H13" s="75">
        <f t="shared" si="12"/>
        <v>5318</v>
      </c>
      <c r="I13" s="76"/>
      <c r="J13" s="77"/>
      <c r="K13" s="74">
        <f t="shared" ref="K13:P13" si="13">SUM(K6:K12)</f>
        <v>0</v>
      </c>
      <c r="L13" s="75">
        <f t="shared" si="13"/>
        <v>0</v>
      </c>
      <c r="M13" s="107">
        <f t="shared" si="13"/>
        <v>3211</v>
      </c>
      <c r="N13" s="78">
        <f t="shared" si="13"/>
        <v>3312</v>
      </c>
      <c r="O13" s="79">
        <f t="shared" si="13"/>
        <v>300</v>
      </c>
      <c r="P13" s="80">
        <f t="shared" si="13"/>
        <v>307</v>
      </c>
      <c r="Q13" s="46"/>
      <c r="R13" s="64"/>
    </row>
    <row r="14" spans="1:21" ht="20.149999999999999" customHeight="1" thickBot="1" x14ac:dyDescent="0.3">
      <c r="A14" s="61"/>
      <c r="B14" s="51"/>
      <c r="C14" s="51"/>
      <c r="D14" s="51"/>
      <c r="E14" s="51"/>
      <c r="F14" s="62"/>
      <c r="G14" s="62"/>
      <c r="H14" s="67"/>
      <c r="I14" s="67"/>
      <c r="J14" s="62"/>
      <c r="K14" s="62"/>
      <c r="L14" s="63"/>
      <c r="M14" s="63"/>
      <c r="N14" s="63"/>
      <c r="O14" s="63"/>
      <c r="P14" s="46"/>
      <c r="Q14" s="64"/>
    </row>
    <row r="15" spans="1:21" ht="20.149999999999999" customHeight="1" thickBot="1" x14ac:dyDescent="0.35">
      <c r="A15" s="102" t="s">
        <v>17</v>
      </c>
      <c r="B15" s="89"/>
      <c r="C15" s="89"/>
      <c r="D15" s="89"/>
      <c r="F15" s="159" t="s">
        <v>18</v>
      </c>
      <c r="G15" s="160"/>
      <c r="H15" s="133" t="s">
        <v>19</v>
      </c>
      <c r="I15" s="134"/>
      <c r="J15" s="135"/>
      <c r="L15" s="101" t="s">
        <v>20</v>
      </c>
      <c r="M15" s="90"/>
      <c r="N15" s="90"/>
      <c r="O15" s="90"/>
      <c r="P15" s="90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1" t="s">
        <v>16</v>
      </c>
      <c r="B16" s="152"/>
      <c r="C16" s="92" t="s">
        <v>11</v>
      </c>
      <c r="D16" s="93" t="s">
        <v>12</v>
      </c>
      <c r="F16" s="161"/>
      <c r="G16" s="162"/>
      <c r="H16" s="136"/>
      <c r="I16" s="137"/>
      <c r="J16" s="138"/>
      <c r="L16" s="130" t="s">
        <v>21</v>
      </c>
      <c r="M16" s="130"/>
      <c r="N16" s="130"/>
      <c r="O16" s="130"/>
      <c r="P16" s="104">
        <f>IF(R15=TRUE, 1, 0)</f>
        <v>1</v>
      </c>
    </row>
    <row r="17" spans="1:21" ht="18.75" customHeight="1" x14ac:dyDescent="0.35">
      <c r="A17" s="153" t="s">
        <v>22</v>
      </c>
      <c r="B17" s="154"/>
      <c r="C17" s="94">
        <f>G13+K13</f>
        <v>5200</v>
      </c>
      <c r="D17" s="95">
        <f>H13+L13</f>
        <v>5318</v>
      </c>
      <c r="F17" s="200" t="s">
        <v>23</v>
      </c>
      <c r="G17" s="201"/>
      <c r="H17" s="142">
        <v>5.8999999999999997E-2</v>
      </c>
      <c r="I17" s="143"/>
      <c r="J17" s="144"/>
      <c r="L17" s="131"/>
      <c r="M17" s="131"/>
      <c r="N17" s="131"/>
      <c r="O17" s="131"/>
      <c r="P17" s="106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55" t="s">
        <v>24</v>
      </c>
      <c r="B18" s="156"/>
      <c r="C18" s="98">
        <f>M13+O13</f>
        <v>3511</v>
      </c>
      <c r="D18" s="99">
        <f>N13+P13</f>
        <v>3619</v>
      </c>
      <c r="F18" s="202" t="s">
        <v>25</v>
      </c>
      <c r="G18" s="203"/>
      <c r="H18" s="145"/>
      <c r="I18" s="146"/>
      <c r="J18" s="147"/>
      <c r="L18" s="132" t="s">
        <v>26</v>
      </c>
      <c r="M18" s="132"/>
      <c r="N18" s="132"/>
      <c r="O18" s="132"/>
      <c r="P18" s="105">
        <f>IF(R17=TRUE, 1, 0)</f>
        <v>1</v>
      </c>
    </row>
    <row r="19" spans="1:21" ht="18.75" customHeight="1" thickBot="1" x14ac:dyDescent="0.4">
      <c r="A19" s="157" t="s">
        <v>27</v>
      </c>
      <c r="B19" s="158"/>
      <c r="C19" s="96">
        <f>C17-C18</f>
        <v>1689</v>
      </c>
      <c r="D19" s="97">
        <f>D17-D18</f>
        <v>1699</v>
      </c>
      <c r="F19" s="163" t="s">
        <v>28</v>
      </c>
      <c r="G19" s="164"/>
      <c r="H19" s="148">
        <v>6.5000000000000002E-2</v>
      </c>
      <c r="I19" s="149"/>
      <c r="J19" s="150"/>
      <c r="L19" s="131"/>
      <c r="M19" s="131"/>
      <c r="N19" s="131"/>
      <c r="O19" s="131"/>
      <c r="P19" s="106"/>
      <c r="R19" s="1" t="b">
        <f>AND(H20&gt;=-0.02, H20&lt;=0.02)</f>
        <v>0</v>
      </c>
    </row>
    <row r="20" spans="1:21" ht="16.5" customHeight="1" thickBot="1" x14ac:dyDescent="0.3">
      <c r="F20" s="216" t="s">
        <v>29</v>
      </c>
      <c r="G20" s="217"/>
      <c r="H20" s="139">
        <f>IFERROR(AVERAGE(H17:J19),"")</f>
        <v>6.2E-2</v>
      </c>
      <c r="I20" s="140"/>
      <c r="J20" s="141"/>
      <c r="L20" s="128"/>
      <c r="M20" s="128"/>
      <c r="N20" s="128"/>
      <c r="O20" s="128"/>
      <c r="P20" s="100"/>
    </row>
    <row r="21" spans="1:21" ht="13.6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128"/>
      <c r="M21" s="128"/>
      <c r="N21" s="128"/>
      <c r="O21" s="128"/>
      <c r="P21" s="103"/>
    </row>
    <row r="22" spans="1:21" ht="13.6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53"/>
      <c r="M22" s="53"/>
      <c r="N22" s="54"/>
      <c r="O22" s="54"/>
      <c r="P22" s="7"/>
      <c r="Q22" s="7"/>
    </row>
    <row r="23" spans="1:21" ht="13.5" customHeight="1" thickBot="1" x14ac:dyDescent="0.3">
      <c r="A23" s="3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65"/>
    </row>
    <row r="25" spans="1:21" ht="20.149999999999999" customHeight="1" x14ac:dyDescent="0.2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65"/>
    </row>
    <row r="26" spans="1:21" ht="20.149999999999999" customHeight="1" thickBot="1" x14ac:dyDescent="0.3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13" t="s">
        <v>31</v>
      </c>
      <c r="B29" s="214"/>
      <c r="C29" s="214"/>
      <c r="D29" s="214"/>
      <c r="E29" s="214"/>
      <c r="F29" s="215"/>
      <c r="G29" s="51"/>
      <c r="H29" s="51"/>
      <c r="I29" s="51"/>
      <c r="J29" s="51"/>
      <c r="K29" s="51"/>
      <c r="L29" s="51"/>
      <c r="M29" s="51"/>
      <c r="N29" s="51"/>
      <c r="O29" s="51"/>
      <c r="P29" s="46"/>
      <c r="Q29" s="52"/>
    </row>
    <row r="30" spans="1:21" ht="19.25" customHeight="1" thickBot="1" x14ac:dyDescent="0.3">
      <c r="A30" s="5" t="s">
        <v>9</v>
      </c>
      <c r="B30" s="168" t="s">
        <v>32</v>
      </c>
      <c r="C30" s="169"/>
      <c r="D30" s="170" t="s">
        <v>33</v>
      </c>
      <c r="E30" s="171"/>
      <c r="F30" s="171"/>
      <c r="G30" s="172"/>
      <c r="H30" s="170" t="s">
        <v>34</v>
      </c>
      <c r="I30" s="172"/>
      <c r="J30" s="171" t="s">
        <v>35</v>
      </c>
      <c r="K30" s="171"/>
      <c r="L30" s="199" t="s">
        <v>6</v>
      </c>
      <c r="M30" s="199"/>
      <c r="N30" s="195" t="s">
        <v>7</v>
      </c>
      <c r="O30" s="196"/>
      <c r="P30" s="56" t="s">
        <v>36</v>
      </c>
    </row>
    <row r="31" spans="1:21" ht="18.75" customHeight="1" thickBot="1" x14ac:dyDescent="0.3">
      <c r="A31" s="57" t="s">
        <v>37</v>
      </c>
      <c r="B31" s="166"/>
      <c r="C31" s="167"/>
      <c r="D31" s="173"/>
      <c r="E31" s="174"/>
      <c r="F31" s="174"/>
      <c r="G31" s="175"/>
      <c r="H31" s="173"/>
      <c r="I31" s="175"/>
      <c r="J31" s="179"/>
      <c r="K31" s="180"/>
      <c r="L31" s="177"/>
      <c r="M31" s="178"/>
      <c r="N31" s="197"/>
      <c r="O31" s="198"/>
      <c r="P31" s="55">
        <f t="shared" ref="P31:P39" si="14">L31-N31</f>
        <v>0</v>
      </c>
    </row>
    <row r="32" spans="1:21" ht="18.75" customHeight="1" thickBot="1" x14ac:dyDescent="0.3">
      <c r="A32" s="58" t="s">
        <v>37</v>
      </c>
      <c r="B32" s="165"/>
      <c r="C32" s="165"/>
      <c r="D32" s="120"/>
      <c r="E32" s="121"/>
      <c r="F32" s="121"/>
      <c r="G32" s="122"/>
      <c r="H32" s="120"/>
      <c r="I32" s="122"/>
      <c r="J32" s="193"/>
      <c r="K32" s="194"/>
      <c r="L32" s="177"/>
      <c r="M32" s="178"/>
      <c r="N32" s="197"/>
      <c r="O32" s="198"/>
      <c r="P32" s="55">
        <f t="shared" si="14"/>
        <v>0</v>
      </c>
    </row>
    <row r="33" spans="1:16" ht="19.25" customHeight="1" thickBot="1" x14ac:dyDescent="0.3">
      <c r="A33" s="58" t="s">
        <v>37</v>
      </c>
      <c r="B33" s="118"/>
      <c r="C33" s="119"/>
      <c r="D33" s="120"/>
      <c r="E33" s="121"/>
      <c r="F33" s="121"/>
      <c r="G33" s="122"/>
      <c r="H33" s="120"/>
      <c r="I33" s="122"/>
      <c r="J33" s="120"/>
      <c r="K33" s="176"/>
      <c r="L33" s="123"/>
      <c r="M33" s="124"/>
      <c r="N33" s="116"/>
      <c r="O33" s="117"/>
      <c r="P33" s="55">
        <f t="shared" si="14"/>
        <v>0</v>
      </c>
    </row>
    <row r="34" spans="1:16" ht="19.5" customHeight="1" thickBot="1" x14ac:dyDescent="0.3">
      <c r="A34" s="57" t="s">
        <v>37</v>
      </c>
      <c r="B34" s="125"/>
      <c r="C34" s="126"/>
      <c r="D34" s="118"/>
      <c r="E34" s="127"/>
      <c r="F34" s="127"/>
      <c r="G34" s="119"/>
      <c r="H34" s="118"/>
      <c r="I34" s="119"/>
      <c r="J34" s="118"/>
      <c r="K34" s="119"/>
      <c r="L34" s="123"/>
      <c r="M34" s="124"/>
      <c r="N34" s="116"/>
      <c r="O34" s="117"/>
      <c r="P34" s="55">
        <f t="shared" si="14"/>
        <v>0</v>
      </c>
    </row>
    <row r="35" spans="1:16" ht="19.5" customHeight="1" thickBot="1" x14ac:dyDescent="0.3">
      <c r="A35" s="58" t="s">
        <v>37</v>
      </c>
      <c r="B35" s="118"/>
      <c r="C35" s="119"/>
      <c r="D35" s="120"/>
      <c r="E35" s="121"/>
      <c r="F35" s="121"/>
      <c r="G35" s="122"/>
      <c r="H35" s="120"/>
      <c r="I35" s="122"/>
      <c r="J35" s="120"/>
      <c r="K35" s="122"/>
      <c r="L35" s="123"/>
      <c r="M35" s="124"/>
      <c r="N35" s="116"/>
      <c r="O35" s="117"/>
      <c r="P35" s="55">
        <f t="shared" si="14"/>
        <v>0</v>
      </c>
    </row>
    <row r="36" spans="1:16" ht="19.5" customHeight="1" thickBot="1" x14ac:dyDescent="0.3">
      <c r="A36" s="58" t="s">
        <v>37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22"/>
      <c r="L36" s="123"/>
      <c r="M36" s="124"/>
      <c r="N36" s="116"/>
      <c r="O36" s="117"/>
      <c r="P36" s="55">
        <f t="shared" si="14"/>
        <v>0</v>
      </c>
    </row>
    <row r="37" spans="1:16" ht="19.5" customHeight="1" thickBot="1" x14ac:dyDescent="0.3">
      <c r="A37" s="57" t="s">
        <v>37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55">
        <f t="shared" si="14"/>
        <v>0</v>
      </c>
    </row>
    <row r="38" spans="1:16" ht="19.5" customHeight="1" thickBot="1" x14ac:dyDescent="0.3">
      <c r="A38" s="58" t="s">
        <v>37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55">
        <f t="shared" si="14"/>
        <v>0</v>
      </c>
    </row>
    <row r="39" spans="1:16" ht="18.75" customHeight="1" x14ac:dyDescent="0.25">
      <c r="A39" s="58" t="s">
        <v>37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5">
        <f t="shared" si="1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8508E-B1F7-4351-B0ED-278A772F0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616d5787-8033-417d-8d26-bf00747a0ed7"/>
    <ds:schemaRef ds:uri="3e5f4dc7-86db-493c-83c7-3c766597639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cp:lastPrinted>2025-12-18T19:13:18Z</cp:lastPrinted>
  <dcterms:created xsi:type="dcterms:W3CDTF">2015-11-16T19:09:52Z</dcterms:created>
  <dcterms:modified xsi:type="dcterms:W3CDTF">2025-12-18T19:13:24Z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