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tine Weale\Documents\Freddys\"/>
    </mc:Choice>
  </mc:AlternateContent>
  <xr:revisionPtr revIDLastSave="0" documentId="13_ncr:1_{9C5E328D-7617-4F0D-87B4-498CF6A1E744}" xr6:coauthVersionLast="47" xr6:coauthVersionMax="47" xr10:uidLastSave="{00000000-0000-0000-0000-000000000000}"/>
  <bookViews>
    <workbookView xWindow="2304" yWindow="192" windowWidth="15408" windowHeight="13488" xr2:uid="{00000000-000D-0000-FFFF-FFFF00000000}"/>
  </bookViews>
  <sheets>
    <sheet name="SUMMARY (2)" sheetId="1" r:id="rId1"/>
  </sheets>
  <definedNames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5" i="1" l="1"/>
  <c r="P36" i="1"/>
  <c r="P37" i="1"/>
  <c r="P38" i="1"/>
  <c r="P39" i="1"/>
  <c r="P40" i="1"/>
  <c r="P14" i="1" l="1"/>
  <c r="O14" i="1"/>
  <c r="N14" i="1"/>
  <c r="M14" i="1"/>
  <c r="L14" i="1"/>
  <c r="K14" i="1"/>
  <c r="H14" i="1"/>
  <c r="G14" i="1"/>
  <c r="D14" i="1"/>
  <c r="C14" i="1"/>
  <c r="H21" i="1" l="1"/>
  <c r="P34" i="1"/>
  <c r="P33" i="1"/>
  <c r="P32" i="1"/>
  <c r="T18" i="1" l="1"/>
  <c r="R20" i="1"/>
  <c r="P21" i="1" s="1"/>
  <c r="D19" i="1" l="1"/>
  <c r="C19" i="1"/>
  <c r="D18" i="1"/>
  <c r="C18" i="1"/>
  <c r="C20" i="1" l="1"/>
  <c r="T16" i="1" s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E14" i="1" l="1"/>
  <c r="F14" i="1"/>
</calcChain>
</file>

<file path=xl/sharedStrings.xml><?xml version="1.0" encoding="utf-8"?>
<sst xmlns="http://schemas.openxmlformats.org/spreadsheetml/2006/main" count="80" uniqueCount="52">
  <si>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</si>
  <si>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</si>
  <si>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</si>
  <si>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</si>
  <si>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</si>
  <si>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</si>
  <si>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</si>
  <si>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</si>
  <si>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</si>
  <si>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</si>
  <si>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</si>
  <si>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</si>
  <si>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</si>
  <si>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</si>
  <si>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</si>
  <si>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</si>
  <si>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</si>
  <si>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</si>
  <si>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</si>
  <si>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</si>
  <si>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</si>
  <si>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</si>
  <si>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</si>
  <si>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</si>
  <si>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</si>
  <si>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</si>
  <si>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</si>
  <si>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</si>
  <si>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</si>
  <si>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</si>
  <si>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</si>
  <si>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</si>
  <si>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</si>
  <si>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</si>
  <si>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</si>
  <si>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</si>
  <si>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</si>
  <si>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</si>
  <si>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</si>
  <si>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</si>
  <si>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</si>
  <si>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</si>
  <si>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</si>
  <si>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KITCHEN HD</t>
  </si>
  <si>
    <t xml:space="preserve">KITCHEN HD </t>
  </si>
  <si>
    <t>KEF-1</t>
  </si>
  <si>
    <t>KEF-2</t>
  </si>
  <si>
    <t>RTU-3</t>
  </si>
  <si>
    <t>EF-1</t>
  </si>
  <si>
    <t>MENS</t>
  </si>
  <si>
    <t>WOMENS</t>
  </si>
  <si>
    <t>SPEED CONTROLLER OR MUA IS NOT FUNCTIONING PROPERLY, FAN WILL ONLY SPIN AT LOW SPEED.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</si>
</sst>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0"/>
  <sheetViews>
    <sheetView showGridLines="0" tabSelected="1" view="pageBreakPreview" topLeftCell="A5" zoomScale="92" zoomScaleNormal="55" zoomScaleSheetLayoutView="55" workbookViewId="0">
      <selection activeCell="A25" sqref="A25:P27"/>
    </sheetView>
  </sheetViews>
  <sheetFormatPr defaultColWidth="9.21875" defaultRowHeight="13.2" x14ac:dyDescent="0.25"/>
  <cols>
    <col min="1" max="1" width="10.5546875" style="1" customWidth="1"/>
    <col min="2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19" t="s">
        <v>0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</row>
    <row r="3" spans="1:21" ht="9.75" customHeight="1" thickBot="1" x14ac:dyDescent="0.35">
      <c r="A3" s="88"/>
    </row>
    <row r="4" spans="1:21" ht="20.100000000000001" customHeight="1" thickBot="1" x14ac:dyDescent="0.3">
      <c r="A4" s="6"/>
      <c r="B4" s="8" t="s">
        <v>1</v>
      </c>
      <c r="C4" s="173" t="s">
        <v>2</v>
      </c>
      <c r="D4" s="174"/>
      <c r="E4" s="162" t="s">
        <v>3</v>
      </c>
      <c r="F4" s="160"/>
      <c r="G4" s="179" t="s">
        <v>4</v>
      </c>
      <c r="H4" s="180"/>
      <c r="I4" s="171" t="s">
        <v>5</v>
      </c>
      <c r="J4" s="172"/>
      <c r="K4" s="177" t="s">
        <v>6</v>
      </c>
      <c r="L4" s="178"/>
      <c r="M4" s="175" t="s">
        <v>7</v>
      </c>
      <c r="N4" s="176"/>
      <c r="O4" s="175" t="s">
        <v>8</v>
      </c>
      <c r="P4" s="176"/>
      <c r="Q4" s="7"/>
      <c r="R4" s="65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00000000000001" customHeight="1" x14ac:dyDescent="0.25">
      <c r="A6" s="75" t="s">
        <v>13</v>
      </c>
      <c r="B6" s="73" t="s">
        <v>42</v>
      </c>
      <c r="C6" s="23">
        <v>2000</v>
      </c>
      <c r="D6" s="24">
        <v>1627</v>
      </c>
      <c r="E6" s="23">
        <v>1600</v>
      </c>
      <c r="F6" s="24">
        <f t="shared" ref="E6:F7" si="0">D6-H6</f>
        <v>1053</v>
      </c>
      <c r="G6" s="25">
        <v>400</v>
      </c>
      <c r="H6" s="26">
        <v>574</v>
      </c>
      <c r="I6" s="27">
        <f>G6/C6</f>
        <v>0.2</v>
      </c>
      <c r="J6" s="28">
        <f>H6/D6</f>
        <v>0.35279655808236016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14</v>
      </c>
      <c r="B7" s="74" t="s">
        <v>42</v>
      </c>
      <c r="C7" s="35">
        <v>2000</v>
      </c>
      <c r="D7" s="36">
        <v>1467</v>
      </c>
      <c r="E7" s="35">
        <f t="shared" si="0"/>
        <v>1600</v>
      </c>
      <c r="F7" s="36">
        <f t="shared" si="0"/>
        <v>836</v>
      </c>
      <c r="G7" s="37">
        <v>400</v>
      </c>
      <c r="H7" s="38">
        <v>631</v>
      </c>
      <c r="I7" s="39">
        <f t="shared" ref="I7:J7" si="1">G7/C7</f>
        <v>0.2</v>
      </c>
      <c r="J7" s="40">
        <f t="shared" si="1"/>
        <v>0.43012951601908656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47</v>
      </c>
      <c r="B8" s="74" t="s">
        <v>41</v>
      </c>
      <c r="C8" s="35">
        <v>2400</v>
      </c>
      <c r="D8" s="36">
        <v>2626</v>
      </c>
      <c r="E8" s="35">
        <v>1920</v>
      </c>
      <c r="F8" s="36">
        <v>2626</v>
      </c>
      <c r="G8" s="37">
        <v>480</v>
      </c>
      <c r="H8" s="38">
        <v>0</v>
      </c>
      <c r="I8" s="105">
        <v>0.2</v>
      </c>
      <c r="J8" s="40">
        <v>0</v>
      </c>
      <c r="K8" s="41"/>
      <c r="L8" s="42"/>
      <c r="M8" s="43"/>
      <c r="N8" s="44"/>
      <c r="O8" s="45"/>
      <c r="P8" s="46"/>
      <c r="Q8" s="64"/>
      <c r="R8" s="69"/>
    </row>
    <row r="9" spans="1:21" ht="20.100000000000001" customHeight="1" x14ac:dyDescent="0.25">
      <c r="A9" s="76" t="s">
        <v>15</v>
      </c>
      <c r="B9" s="74" t="s">
        <v>43</v>
      </c>
      <c r="C9" s="47"/>
      <c r="D9" s="48"/>
      <c r="E9" s="47" t="s">
        <v>16</v>
      </c>
      <c r="F9" s="48"/>
      <c r="G9" s="41"/>
      <c r="H9" s="42"/>
      <c r="I9" s="49"/>
      <c r="J9" s="42"/>
      <c r="K9" s="37"/>
      <c r="L9" s="38">
        <v>614</v>
      </c>
      <c r="M9" s="43"/>
      <c r="N9" s="44"/>
      <c r="O9" s="45"/>
      <c r="P9" s="46"/>
      <c r="Q9" s="55"/>
      <c r="R9" s="69"/>
    </row>
    <row r="10" spans="1:21" ht="20.100000000000001" customHeight="1" x14ac:dyDescent="0.25">
      <c r="A10" s="76" t="s">
        <v>45</v>
      </c>
      <c r="B10" s="74" t="s">
        <v>44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/>
      <c r="N10" s="51">
        <v>1021</v>
      </c>
      <c r="O10" s="45"/>
      <c r="P10" s="46"/>
      <c r="Q10" s="64"/>
      <c r="R10" s="69"/>
    </row>
    <row r="11" spans="1:21" ht="20.100000000000001" customHeight="1" x14ac:dyDescent="0.25">
      <c r="A11" s="76" t="s">
        <v>46</v>
      </c>
      <c r="B11" s="74" t="s">
        <v>44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/>
      <c r="N11" s="51">
        <v>1516</v>
      </c>
      <c r="O11" s="45"/>
      <c r="P11" s="46"/>
      <c r="Q11" s="64"/>
      <c r="R11" s="69"/>
    </row>
    <row r="12" spans="1:21" ht="20.100000000000001" customHeight="1" x14ac:dyDescent="0.25">
      <c r="A12" s="76" t="s">
        <v>48</v>
      </c>
      <c r="B12" s="74" t="s">
        <v>49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2"/>
      <c r="N12" s="42"/>
      <c r="O12" s="50"/>
      <c r="P12" s="51">
        <v>204</v>
      </c>
      <c r="Q12" s="64"/>
      <c r="R12" s="69"/>
    </row>
    <row r="13" spans="1:21" ht="20.100000000000001" customHeight="1" thickBot="1" x14ac:dyDescent="0.3">
      <c r="A13" s="76" t="s">
        <v>40</v>
      </c>
      <c r="B13" s="74" t="s">
        <v>50</v>
      </c>
      <c r="C13" s="52"/>
      <c r="D13" s="48"/>
      <c r="E13" s="47"/>
      <c r="F13" s="48"/>
      <c r="G13" s="41"/>
      <c r="H13" s="42"/>
      <c r="I13" s="49"/>
      <c r="J13" s="42"/>
      <c r="K13" s="41"/>
      <c r="L13" s="42"/>
      <c r="M13" s="43"/>
      <c r="N13" s="44"/>
      <c r="O13" s="53"/>
      <c r="P13" s="54">
        <v>235</v>
      </c>
      <c r="Q13" s="64"/>
      <c r="R13" s="69"/>
    </row>
    <row r="14" spans="1:21" ht="20.100000000000001" customHeight="1" thickBot="1" x14ac:dyDescent="0.3">
      <c r="A14" s="181" t="s">
        <v>17</v>
      </c>
      <c r="B14" s="182"/>
      <c r="C14" s="77">
        <f t="shared" ref="C14:H14" si="2">SUM(C6:C13)</f>
        <v>6400</v>
      </c>
      <c r="D14" s="78">
        <f t="shared" si="2"/>
        <v>5720</v>
      </c>
      <c r="E14" s="77">
        <f t="shared" si="2"/>
        <v>5120</v>
      </c>
      <c r="F14" s="78">
        <f t="shared" si="2"/>
        <v>4515</v>
      </c>
      <c r="G14" s="79">
        <f t="shared" si="2"/>
        <v>1280</v>
      </c>
      <c r="H14" s="80">
        <f t="shared" si="2"/>
        <v>1205</v>
      </c>
      <c r="I14" s="81"/>
      <c r="J14" s="82"/>
      <c r="K14" s="79">
        <f t="shared" ref="K14:P14" si="3">SUM(K6:K13)</f>
        <v>0</v>
      </c>
      <c r="L14" s="80">
        <f t="shared" si="3"/>
        <v>614</v>
      </c>
      <c r="M14" s="104">
        <f t="shared" si="3"/>
        <v>0</v>
      </c>
      <c r="N14" s="83">
        <f t="shared" si="3"/>
        <v>2537</v>
      </c>
      <c r="O14" s="84">
        <f t="shared" si="3"/>
        <v>0</v>
      </c>
      <c r="P14" s="85">
        <f t="shared" si="3"/>
        <v>439</v>
      </c>
      <c r="Q14" s="55"/>
      <c r="R14" s="69"/>
    </row>
    <row r="15" spans="1:21" ht="20.100000000000001" customHeight="1" thickBot="1" x14ac:dyDescent="0.3">
      <c r="A15" s="66"/>
      <c r="B15" s="56"/>
      <c r="C15" s="56"/>
      <c r="D15" s="56"/>
      <c r="E15" s="56"/>
      <c r="F15" s="67"/>
      <c r="G15" s="67"/>
      <c r="H15" s="72"/>
      <c r="I15" s="72"/>
      <c r="J15" s="67"/>
      <c r="K15" s="67"/>
      <c r="L15" s="68"/>
      <c r="M15" s="68"/>
      <c r="N15" s="68"/>
      <c r="O15" s="68"/>
      <c r="P15" s="55"/>
      <c r="Q15" s="69"/>
    </row>
    <row r="16" spans="1:21" ht="20.100000000000001" customHeight="1" thickBot="1" x14ac:dyDescent="0.3">
      <c r="A16" s="99" t="s">
        <v>18</v>
      </c>
      <c r="B16" s="86"/>
      <c r="C16" s="86"/>
      <c r="D16" s="86"/>
      <c r="F16" s="149" t="s">
        <v>19</v>
      </c>
      <c r="G16" s="150"/>
      <c r="H16" s="123" t="s">
        <v>20</v>
      </c>
      <c r="I16" s="124"/>
      <c r="J16" s="125"/>
      <c r="L16" s="98" t="s">
        <v>21</v>
      </c>
      <c r="M16" s="87"/>
      <c r="N16" s="87"/>
      <c r="O16" s="87"/>
      <c r="P16" s="87"/>
      <c r="R16" s="1" t="b">
        <f>T16=U16</f>
        <v>0</v>
      </c>
      <c r="T16" s="1" t="b">
        <f>C20&lt;0</f>
        <v>0</v>
      </c>
      <c r="U16" s="1" t="b">
        <f>D20&lt;0</f>
        <v>1</v>
      </c>
    </row>
    <row r="17" spans="1:21" ht="18.75" customHeight="1" thickBot="1" x14ac:dyDescent="0.3">
      <c r="A17" s="141" t="s">
        <v>17</v>
      </c>
      <c r="B17" s="142"/>
      <c r="C17" s="89" t="s">
        <v>11</v>
      </c>
      <c r="D17" s="90" t="s">
        <v>12</v>
      </c>
      <c r="F17" s="151"/>
      <c r="G17" s="152"/>
      <c r="H17" s="126"/>
      <c r="I17" s="127"/>
      <c r="J17" s="128"/>
      <c r="L17" s="120" t="s">
        <v>22</v>
      </c>
      <c r="M17" s="120"/>
      <c r="N17" s="120"/>
      <c r="O17" s="120"/>
      <c r="P17" s="101">
        <f>IF(R16=TRUE, 1, 0)</f>
        <v>0</v>
      </c>
    </row>
    <row r="18" spans="1:21" ht="18.75" customHeight="1" x14ac:dyDescent="0.25">
      <c r="A18" s="143" t="s">
        <v>23</v>
      </c>
      <c r="B18" s="144"/>
      <c r="C18" s="91">
        <f>G14+K14</f>
        <v>1280</v>
      </c>
      <c r="D18" s="92">
        <f>H14+L14</f>
        <v>1819</v>
      </c>
      <c r="F18" s="190" t="s">
        <v>24</v>
      </c>
      <c r="G18" s="191"/>
      <c r="H18" s="132">
        <v>-0.02</v>
      </c>
      <c r="I18" s="133"/>
      <c r="J18" s="134"/>
      <c r="L18" s="121"/>
      <c r="M18" s="121"/>
      <c r="N18" s="121"/>
      <c r="O18" s="121"/>
      <c r="P18" s="103"/>
      <c r="R18" s="1" t="b">
        <f>T18=U18</f>
        <v>1</v>
      </c>
      <c r="T18" s="1" t="b">
        <f>H21&lt;0</f>
        <v>1</v>
      </c>
      <c r="U18" s="1" t="b">
        <f>D20&lt;0</f>
        <v>1</v>
      </c>
    </row>
    <row r="19" spans="1:21" ht="18.75" customHeight="1" thickBot="1" x14ac:dyDescent="0.3">
      <c r="A19" s="145" t="s">
        <v>25</v>
      </c>
      <c r="B19" s="146"/>
      <c r="C19" s="95">
        <f>M14+O14</f>
        <v>0</v>
      </c>
      <c r="D19" s="96">
        <f>N14+P14</f>
        <v>2976</v>
      </c>
      <c r="F19" s="192" t="s">
        <v>26</v>
      </c>
      <c r="G19" s="193"/>
      <c r="H19" s="135">
        <v>-0.02</v>
      </c>
      <c r="I19" s="136"/>
      <c r="J19" s="137"/>
      <c r="L19" s="122" t="s">
        <v>27</v>
      </c>
      <c r="M19" s="122"/>
      <c r="N19" s="122"/>
      <c r="O19" s="122"/>
      <c r="P19" s="102">
        <f>IF(R18=TRUE, 1, 0)</f>
        <v>1</v>
      </c>
    </row>
    <row r="20" spans="1:21" ht="18.75" customHeight="1" thickBot="1" x14ac:dyDescent="0.35">
      <c r="A20" s="147" t="s">
        <v>28</v>
      </c>
      <c r="B20" s="148"/>
      <c r="C20" s="93">
        <f>C18-C19</f>
        <v>1280</v>
      </c>
      <c r="D20" s="94">
        <f>D18-D19</f>
        <v>-1157</v>
      </c>
      <c r="F20" s="153" t="s">
        <v>29</v>
      </c>
      <c r="G20" s="154"/>
      <c r="H20" s="138">
        <v>-0.02</v>
      </c>
      <c r="I20" s="139"/>
      <c r="J20" s="140"/>
      <c r="L20" s="121"/>
      <c r="M20" s="121"/>
      <c r="N20" s="121"/>
      <c r="O20" s="121"/>
      <c r="P20" s="103"/>
      <c r="R20" s="1" t="b">
        <f>AND(H21&gt;=-0.02, H21&lt;=0.02)</f>
        <v>1</v>
      </c>
    </row>
    <row r="21" spans="1:21" ht="16.5" customHeight="1" thickBot="1" x14ac:dyDescent="0.3">
      <c r="F21" s="206" t="s">
        <v>30</v>
      </c>
      <c r="G21" s="207"/>
      <c r="H21" s="129">
        <f>AVERAGE(H18:J20)</f>
        <v>-0.02</v>
      </c>
      <c r="I21" s="130"/>
      <c r="J21" s="131"/>
      <c r="L21" s="118" t="s">
        <v>31</v>
      </c>
      <c r="M21" s="118"/>
      <c r="N21" s="118"/>
      <c r="O21" s="118"/>
      <c r="P21" s="97">
        <f>IF(R20=TRUE, 1, 0)</f>
        <v>1</v>
      </c>
    </row>
    <row r="22" spans="1:21" ht="13.8" customHeight="1" x14ac:dyDescent="0.25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118"/>
      <c r="M22" s="118"/>
      <c r="N22" s="118"/>
      <c r="O22" s="118"/>
      <c r="P22" s="100"/>
    </row>
    <row r="23" spans="1:21" ht="13.8" customHeight="1" x14ac:dyDescent="0.25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8"/>
      <c r="M23" s="58"/>
      <c r="N23" s="59"/>
      <c r="O23" s="59"/>
      <c r="P23" s="7"/>
      <c r="Q23" s="7"/>
    </row>
    <row r="24" spans="1:21" ht="13.5" customHeight="1" thickBot="1" x14ac:dyDescent="0.3">
      <c r="A24" s="3" t="s">
        <v>32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00000000000001" customHeight="1" x14ac:dyDescent="0.25">
      <c r="A25" s="194" t="s">
        <v>51</v>
      </c>
      <c r="B25" s="195"/>
      <c r="C25" s="195"/>
      <c r="D25" s="195"/>
      <c r="E25" s="195"/>
      <c r="F25" s="195"/>
      <c r="G25" s="195"/>
      <c r="H25" s="195"/>
      <c r="I25" s="195"/>
      <c r="J25" s="195"/>
      <c r="K25" s="195"/>
      <c r="L25" s="195"/>
      <c r="M25" s="195"/>
      <c r="N25" s="195"/>
      <c r="O25" s="195"/>
      <c r="P25" s="196"/>
      <c r="Q25" s="70"/>
    </row>
    <row r="26" spans="1:21" ht="20.100000000000001" customHeight="1" x14ac:dyDescent="0.25">
      <c r="A26" s="197"/>
      <c r="B26" s="198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9"/>
      <c r="Q26" s="70"/>
    </row>
    <row r="27" spans="1:21" ht="20.100000000000001" customHeight="1" thickBot="1" x14ac:dyDescent="0.3">
      <c r="A27" s="200"/>
      <c r="B27" s="201"/>
      <c r="C27" s="201"/>
      <c r="D27" s="201"/>
      <c r="E27" s="201"/>
      <c r="F27" s="201"/>
      <c r="G27" s="201"/>
      <c r="H27" s="201"/>
      <c r="I27" s="201"/>
      <c r="J27" s="201"/>
      <c r="K27" s="201"/>
      <c r="L27" s="201"/>
      <c r="M27" s="201"/>
      <c r="N27" s="201"/>
      <c r="O27" s="201"/>
      <c r="P27" s="202"/>
    </row>
    <row r="28" spans="1:21" ht="20.100000000000001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.8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00000000000001" customHeight="1" thickBot="1" x14ac:dyDescent="0.3">
      <c r="A30" s="203" t="s">
        <v>33</v>
      </c>
      <c r="B30" s="204"/>
      <c r="C30" s="204"/>
      <c r="D30" s="204"/>
      <c r="E30" s="204"/>
      <c r="F30" s="205"/>
      <c r="G30" s="56"/>
      <c r="H30" s="56"/>
      <c r="I30" s="56"/>
      <c r="J30" s="56"/>
      <c r="K30" s="56"/>
      <c r="L30" s="56"/>
      <c r="M30" s="56"/>
      <c r="N30" s="56"/>
      <c r="O30" s="56"/>
      <c r="P30" s="55"/>
      <c r="Q30" s="57"/>
    </row>
    <row r="31" spans="1:21" ht="19.2" customHeight="1" thickBot="1" x14ac:dyDescent="0.3">
      <c r="A31" s="5" t="s">
        <v>9</v>
      </c>
      <c r="B31" s="158" t="s">
        <v>34</v>
      </c>
      <c r="C31" s="159"/>
      <c r="D31" s="160" t="s">
        <v>35</v>
      </c>
      <c r="E31" s="161"/>
      <c r="F31" s="161"/>
      <c r="G31" s="162"/>
      <c r="H31" s="160" t="s">
        <v>36</v>
      </c>
      <c r="I31" s="162"/>
      <c r="J31" s="161" t="s">
        <v>37</v>
      </c>
      <c r="K31" s="161"/>
      <c r="L31" s="189" t="s">
        <v>6</v>
      </c>
      <c r="M31" s="189"/>
      <c r="N31" s="185" t="s">
        <v>7</v>
      </c>
      <c r="O31" s="186"/>
      <c r="P31" s="61" t="s">
        <v>38</v>
      </c>
    </row>
    <row r="32" spans="1:21" ht="18.75" customHeight="1" thickBot="1" x14ac:dyDescent="0.3">
      <c r="A32" s="62" t="s">
        <v>39</v>
      </c>
      <c r="B32" s="156"/>
      <c r="C32" s="157"/>
      <c r="D32" s="163"/>
      <c r="E32" s="164"/>
      <c r="F32" s="164"/>
      <c r="G32" s="165"/>
      <c r="H32" s="163"/>
      <c r="I32" s="165"/>
      <c r="J32" s="169"/>
      <c r="K32" s="170"/>
      <c r="L32" s="167"/>
      <c r="M32" s="168"/>
      <c r="N32" s="187"/>
      <c r="O32" s="188"/>
      <c r="P32" s="60">
        <f t="shared" ref="P32:P40" si="4">L32-N32</f>
        <v>0</v>
      </c>
    </row>
    <row r="33" spans="1:16" ht="18.75" customHeight="1" thickBot="1" x14ac:dyDescent="0.3">
      <c r="A33" s="63" t="s">
        <v>39</v>
      </c>
      <c r="B33" s="155"/>
      <c r="C33" s="155"/>
      <c r="D33" s="110"/>
      <c r="E33" s="111"/>
      <c r="F33" s="111"/>
      <c r="G33" s="112"/>
      <c r="H33" s="110"/>
      <c r="I33" s="112"/>
      <c r="J33" s="183"/>
      <c r="K33" s="184"/>
      <c r="L33" s="167"/>
      <c r="M33" s="168"/>
      <c r="N33" s="187"/>
      <c r="O33" s="188"/>
      <c r="P33" s="60">
        <f t="shared" si="4"/>
        <v>0</v>
      </c>
    </row>
    <row r="34" spans="1:16" ht="19.2" customHeight="1" thickBot="1" x14ac:dyDescent="0.3">
      <c r="A34" s="63" t="s">
        <v>39</v>
      </c>
      <c r="B34" s="108"/>
      <c r="C34" s="109"/>
      <c r="D34" s="110"/>
      <c r="E34" s="111"/>
      <c r="F34" s="111"/>
      <c r="G34" s="112"/>
      <c r="H34" s="110"/>
      <c r="I34" s="112"/>
      <c r="J34" s="110"/>
      <c r="K34" s="166"/>
      <c r="L34" s="113"/>
      <c r="M34" s="114"/>
      <c r="N34" s="106"/>
      <c r="O34" s="107"/>
      <c r="P34" s="60">
        <f t="shared" si="4"/>
        <v>0</v>
      </c>
    </row>
    <row r="35" spans="1:16" ht="19.5" customHeight="1" thickBot="1" x14ac:dyDescent="0.3">
      <c r="A35" s="62" t="s">
        <v>39</v>
      </c>
      <c r="B35" s="115"/>
      <c r="C35" s="116"/>
      <c r="D35" s="108"/>
      <c r="E35" s="117"/>
      <c r="F35" s="117"/>
      <c r="G35" s="109"/>
      <c r="H35" s="108"/>
      <c r="I35" s="109"/>
      <c r="J35" s="108"/>
      <c r="K35" s="109"/>
      <c r="L35" s="113"/>
      <c r="M35" s="114"/>
      <c r="N35" s="106"/>
      <c r="O35" s="107"/>
      <c r="P35" s="60">
        <f t="shared" si="4"/>
        <v>0</v>
      </c>
    </row>
    <row r="36" spans="1:16" ht="19.5" customHeight="1" thickBot="1" x14ac:dyDescent="0.3">
      <c r="A36" s="63" t="s">
        <v>39</v>
      </c>
      <c r="B36" s="108"/>
      <c r="C36" s="109"/>
      <c r="D36" s="110"/>
      <c r="E36" s="111"/>
      <c r="F36" s="111"/>
      <c r="G36" s="112"/>
      <c r="H36" s="110"/>
      <c r="I36" s="112"/>
      <c r="J36" s="110"/>
      <c r="K36" s="112"/>
      <c r="L36" s="113"/>
      <c r="M36" s="114"/>
      <c r="N36" s="106"/>
      <c r="O36" s="107"/>
      <c r="P36" s="60">
        <f t="shared" si="4"/>
        <v>0</v>
      </c>
    </row>
    <row r="37" spans="1:16" ht="19.5" customHeight="1" thickBot="1" x14ac:dyDescent="0.3">
      <c r="A37" s="63" t="s">
        <v>39</v>
      </c>
      <c r="B37" s="108"/>
      <c r="C37" s="109"/>
      <c r="D37" s="110"/>
      <c r="E37" s="111"/>
      <c r="F37" s="111"/>
      <c r="G37" s="112"/>
      <c r="H37" s="110"/>
      <c r="I37" s="112"/>
      <c r="J37" s="110"/>
      <c r="K37" s="112"/>
      <c r="L37" s="113"/>
      <c r="M37" s="114"/>
      <c r="N37" s="106"/>
      <c r="O37" s="107"/>
      <c r="P37" s="60">
        <f t="shared" si="4"/>
        <v>0</v>
      </c>
    </row>
    <row r="38" spans="1:16" ht="19.5" customHeight="1" thickBot="1" x14ac:dyDescent="0.3">
      <c r="A38" s="62" t="s">
        <v>39</v>
      </c>
      <c r="B38" s="115"/>
      <c r="C38" s="116"/>
      <c r="D38" s="108"/>
      <c r="E38" s="117"/>
      <c r="F38" s="117"/>
      <c r="G38" s="109"/>
      <c r="H38" s="108"/>
      <c r="I38" s="109"/>
      <c r="J38" s="108"/>
      <c r="K38" s="109"/>
      <c r="L38" s="113"/>
      <c r="M38" s="114"/>
      <c r="N38" s="106"/>
      <c r="O38" s="107"/>
      <c r="P38" s="60">
        <f t="shared" si="4"/>
        <v>0</v>
      </c>
    </row>
    <row r="39" spans="1:16" ht="19.5" customHeight="1" thickBot="1" x14ac:dyDescent="0.3">
      <c r="A39" s="63" t="s">
        <v>39</v>
      </c>
      <c r="B39" s="108"/>
      <c r="C39" s="109"/>
      <c r="D39" s="110"/>
      <c r="E39" s="111"/>
      <c r="F39" s="111"/>
      <c r="G39" s="112"/>
      <c r="H39" s="110"/>
      <c r="I39" s="112"/>
      <c r="J39" s="110"/>
      <c r="K39" s="112"/>
      <c r="L39" s="113"/>
      <c r="M39" s="114"/>
      <c r="N39" s="106"/>
      <c r="O39" s="107"/>
      <c r="P39" s="60">
        <f t="shared" si="4"/>
        <v>0</v>
      </c>
    </row>
    <row r="40" spans="1:16" ht="18.75" customHeight="1" x14ac:dyDescent="0.25">
      <c r="A40" s="63" t="s">
        <v>39</v>
      </c>
      <c r="B40" s="108"/>
      <c r="C40" s="109"/>
      <c r="D40" s="110"/>
      <c r="E40" s="111"/>
      <c r="F40" s="111"/>
      <c r="G40" s="112"/>
      <c r="H40" s="110"/>
      <c r="I40" s="112"/>
      <c r="J40" s="110"/>
      <c r="K40" s="112"/>
      <c r="L40" s="113"/>
      <c r="M40" s="114"/>
      <c r="N40" s="106"/>
      <c r="O40" s="107"/>
      <c r="P40" s="60">
        <f t="shared" si="4"/>
        <v>0</v>
      </c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</sheetData>
  <mergeCells count="88">
    <mergeCell ref="A14:B14"/>
    <mergeCell ref="J33:K33"/>
    <mergeCell ref="L33:M33"/>
    <mergeCell ref="N31:O31"/>
    <mergeCell ref="N32:O32"/>
    <mergeCell ref="N33:O33"/>
    <mergeCell ref="H31:I31"/>
    <mergeCell ref="J31:K31"/>
    <mergeCell ref="L31:M31"/>
    <mergeCell ref="H33:I33"/>
    <mergeCell ref="F18:G18"/>
    <mergeCell ref="F19:G19"/>
    <mergeCell ref="A25:P27"/>
    <mergeCell ref="A30:F30"/>
    <mergeCell ref="F21:G21"/>
    <mergeCell ref="I4:J4"/>
    <mergeCell ref="C4:D4"/>
    <mergeCell ref="O4:P4"/>
    <mergeCell ref="K4:L4"/>
    <mergeCell ref="G4:H4"/>
    <mergeCell ref="E4:F4"/>
    <mergeCell ref="M4:N4"/>
    <mergeCell ref="H34:I34"/>
    <mergeCell ref="J34:K34"/>
    <mergeCell ref="L32:M32"/>
    <mergeCell ref="H32:I32"/>
    <mergeCell ref="J32:K32"/>
    <mergeCell ref="L34:M34"/>
    <mergeCell ref="D34:G34"/>
    <mergeCell ref="B33:C33"/>
    <mergeCell ref="B32:C32"/>
    <mergeCell ref="B31:C31"/>
    <mergeCell ref="B34:C34"/>
    <mergeCell ref="D31:G31"/>
    <mergeCell ref="D32:G32"/>
    <mergeCell ref="D33:G33"/>
    <mergeCell ref="N34:O34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F20:G20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</mergeCells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6530c5ca76ad1c2c77f34d0b2d8e1ea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431958e34c8fc0c2c3efc1e4883e4db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C72319-BA9F-48E8-82BD-DEE512E1FC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(2)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Christine Weale</cp:lastModifiedBy>
  <cp:revision/>
  <dcterms:created xsi:type="dcterms:W3CDTF">2015-11-16T19:09:52Z</dcterms:created>
  <dcterms:modified xsi:type="dcterms:W3CDTF">2025-12-30T16:43:06Z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