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E353380E-0E33-4DDF-8C05-5BAF9B2AB8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P32" i="1"/>
  <c r="P33" i="1"/>
  <c r="P34" i="1"/>
  <c r="P35" i="1"/>
  <c r="P36" i="1"/>
  <c r="P37" i="1"/>
  <c r="P11" i="1" l="1"/>
  <c r="O11" i="1"/>
  <c r="N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E11" i="1" l="1"/>
  <c r="F11" i="1"/>
</calcChain>
</file>

<file path=xl/sharedStrings.xml><?xml version="1.0" encoding="utf-8"?>
<sst xmlns="http://schemas.openxmlformats.org/spreadsheetml/2006/main" count="72" uniqueCount="46">
  <si>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</si>
  <si>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</si>
  <si>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</si>
  <si>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</si>
  <si>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</si>
  <si>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</si>
  <si>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</si>
  <si>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</si>
  <si>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</si>
  <si>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</si>
  <si>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</si>
  <si>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</si>
  <si>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</si>
  <si>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</si>
  <si>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</si>
  <si>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</si>
  <si>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</si>
  <si>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</si>
  <si>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</si>
  <si>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</si>
  <si>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</si>
  <si>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</si>
  <si>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</si>
  <si>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</si>
  <si>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</si>
  <si>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</si>
  <si>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</si>
  <si>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</si>
  <si>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</si>
  <si>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</si>
  <si>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</si>
  <si>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</si>
  <si>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</si>
  <si>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</si>
  <si>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</si>
  <si>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</si>
  <si>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</si>
  <si>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</si>
  <si>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</si>
  <si>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</si>
  <si>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</si>
  <si>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</si>
  <si>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</si>
  <si>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</si>
  <si>
    <t>MAU-1</t>
  </si>
  <si>
    <t>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</si>
</sst>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zoomScale="55" zoomScaleNormal="55" zoomScaleSheetLayoutView="80" workbookViewId="0">
      <selection activeCell="Y18" sqref="Y18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.140625" style="1" bestFit="1" customWidth="1"/>
    <col min="16" max="16" width="9.8554687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3">
      <c r="A3" s="83"/>
    </row>
    <row r="4" spans="1:21" ht="20.100000000000001" customHeight="1" thickBot="1" x14ac:dyDescent="0.25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0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25">
      <c r="A6" s="70" t="s">
        <v>13</v>
      </c>
      <c r="B6" s="68" t="s">
        <v>40</v>
      </c>
      <c r="C6" s="23">
        <v>3400</v>
      </c>
      <c r="D6" s="24"/>
      <c r="E6" s="23">
        <v>2900</v>
      </c>
      <c r="F6" s="24"/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25">
      <c r="A7" s="71" t="s">
        <v>14</v>
      </c>
      <c r="B7" s="69" t="s">
        <v>41</v>
      </c>
      <c r="C7" s="23">
        <v>4000</v>
      </c>
      <c r="D7" s="35"/>
      <c r="E7" s="23">
        <v>3000</v>
      </c>
      <c r="F7" s="35"/>
      <c r="G7" s="25">
        <v>1000</v>
      </c>
      <c r="H7" s="36"/>
      <c r="I7" s="37">
        <f t="shared" ref="I7:J7" si="0">G7/C7</f>
        <v>0.25</v>
      </c>
      <c r="J7" s="38" t="e">
        <f t="shared" si="0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25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2550</v>
      </c>
      <c r="N8" s="49"/>
      <c r="O8" s="43"/>
      <c r="P8" s="44"/>
      <c r="Q8" s="59"/>
      <c r="R8" s="64"/>
    </row>
    <row r="9" spans="1:21" ht="20.100000000000001" customHeight="1" thickBot="1" x14ac:dyDescent="0.25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25">
      <c r="A10" s="71" t="s">
        <v>44</v>
      </c>
      <c r="B10" s="69" t="s">
        <v>45</v>
      </c>
      <c r="C10" s="45"/>
      <c r="D10" s="46"/>
      <c r="E10" s="102"/>
      <c r="F10" s="46"/>
      <c r="G10" s="39"/>
      <c r="H10" s="40"/>
      <c r="I10" s="47"/>
      <c r="J10" s="40"/>
      <c r="K10" s="103">
        <v>1300</v>
      </c>
      <c r="L10" s="104"/>
      <c r="M10" s="41"/>
      <c r="N10" s="42"/>
      <c r="O10" s="43"/>
      <c r="P10" s="44"/>
      <c r="Q10" s="59"/>
      <c r="R10" s="64"/>
    </row>
    <row r="11" spans="1:21" ht="20.100000000000001" customHeight="1" thickBot="1" x14ac:dyDescent="0.25">
      <c r="A11" s="105" t="s">
        <v>17</v>
      </c>
      <c r="B11" s="106"/>
      <c r="C11" s="72">
        <f>SUM(C6:C10)</f>
        <v>7400</v>
      </c>
      <c r="D11" s="73">
        <f>SUM(D6:D10)</f>
        <v>0</v>
      </c>
      <c r="E11" s="72">
        <f>SUM(E6:E10)</f>
        <v>5900</v>
      </c>
      <c r="F11" s="73">
        <f>SUM(F6:F10)</f>
        <v>0</v>
      </c>
      <c r="G11" s="74">
        <f>SUM(G6:G10)</f>
        <v>1500</v>
      </c>
      <c r="H11" s="75">
        <f>SUM(H6:H10)</f>
        <v>0</v>
      </c>
      <c r="I11" s="76"/>
      <c r="J11" s="77"/>
      <c r="K11" s="74">
        <f>SUM(K6:K10)</f>
        <v>1300</v>
      </c>
      <c r="L11" s="75">
        <f>SUM(L6:L10)</f>
        <v>0</v>
      </c>
      <c r="M11" s="99">
        <f>SUM(M6:M10)</f>
        <v>2550</v>
      </c>
      <c r="N11" s="78">
        <f>SUM(N6:N10)</f>
        <v>0</v>
      </c>
      <c r="O11" s="79">
        <f>SUM(O6:O10)</f>
        <v>150</v>
      </c>
      <c r="P11" s="80">
        <f>SUM(P6:P10)</f>
        <v>0</v>
      </c>
      <c r="Q11" s="50"/>
      <c r="R11" s="64"/>
    </row>
    <row r="12" spans="1:21" ht="20.100000000000001" customHeight="1" thickBot="1" x14ac:dyDescent="0.25">
      <c r="A12" s="61"/>
      <c r="B12" s="51"/>
      <c r="C12" s="51"/>
      <c r="D12" s="51"/>
      <c r="E12" s="51"/>
      <c r="F12" s="62"/>
      <c r="G12" s="62"/>
      <c r="H12" s="67"/>
      <c r="I12" s="67"/>
      <c r="J12" s="62"/>
      <c r="K12" s="62"/>
      <c r="L12" s="63"/>
      <c r="M12" s="63"/>
      <c r="N12" s="63"/>
      <c r="O12" s="63"/>
      <c r="P12" s="50"/>
      <c r="Q12" s="64"/>
    </row>
    <row r="13" spans="1:21" ht="20.100000000000001" customHeight="1" thickBot="1" x14ac:dyDescent="0.25">
      <c r="A13" s="94" t="s">
        <v>18</v>
      </c>
      <c r="B13" s="81"/>
      <c r="C13" s="81"/>
      <c r="D13" s="81"/>
      <c r="F13" s="198" t="s">
        <v>19</v>
      </c>
      <c r="G13" s="199"/>
      <c r="H13" s="172" t="s">
        <v>20</v>
      </c>
      <c r="I13" s="173"/>
      <c r="J13" s="174"/>
      <c r="L13" s="93" t="s">
        <v>21</v>
      </c>
      <c r="M13" s="82"/>
      <c r="N13" s="82"/>
      <c r="O13" s="82"/>
      <c r="P13" s="82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90" t="s">
        <v>17</v>
      </c>
      <c r="B14" s="191"/>
      <c r="C14" s="84" t="s">
        <v>11</v>
      </c>
      <c r="D14" s="85" t="s">
        <v>12</v>
      </c>
      <c r="F14" s="200"/>
      <c r="G14" s="201"/>
      <c r="H14" s="175"/>
      <c r="I14" s="176"/>
      <c r="J14" s="177"/>
      <c r="L14" s="169" t="s">
        <v>22</v>
      </c>
      <c r="M14" s="169"/>
      <c r="N14" s="169"/>
      <c r="O14" s="169"/>
      <c r="P14" s="96">
        <f>IF(R13=TRUE, 1, 0)</f>
        <v>1</v>
      </c>
    </row>
    <row r="15" spans="1:21" ht="18.75" customHeight="1" x14ac:dyDescent="0.2">
      <c r="A15" s="192" t="s">
        <v>23</v>
      </c>
      <c r="B15" s="193"/>
      <c r="C15" s="86">
        <f>G11+K11</f>
        <v>2800</v>
      </c>
      <c r="D15" s="87">
        <f>H11+L11</f>
        <v>0</v>
      </c>
      <c r="F15" s="121" t="s">
        <v>24</v>
      </c>
      <c r="G15" s="122"/>
      <c r="H15" s="181"/>
      <c r="I15" s="182"/>
      <c r="J15" s="183"/>
      <c r="L15" s="170"/>
      <c r="M15" s="170"/>
      <c r="N15" s="170"/>
      <c r="O15" s="170"/>
      <c r="P15" s="98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94" t="s">
        <v>25</v>
      </c>
      <c r="B16" s="195"/>
      <c r="C16" s="90">
        <f>M11+O11</f>
        <v>2700</v>
      </c>
      <c r="D16" s="91">
        <f>N11+P11</f>
        <v>0</v>
      </c>
      <c r="F16" s="123" t="s">
        <v>26</v>
      </c>
      <c r="G16" s="124"/>
      <c r="H16" s="184"/>
      <c r="I16" s="185"/>
      <c r="J16" s="186"/>
      <c r="L16" s="171" t="s">
        <v>27</v>
      </c>
      <c r="M16" s="171"/>
      <c r="N16" s="171"/>
      <c r="O16" s="171"/>
      <c r="P16" s="97" t="e">
        <f>IF(R15=TRUE, 1, 0)</f>
        <v>#DIV/0!</v>
      </c>
    </row>
    <row r="17" spans="1:18" ht="18.75" customHeight="1" thickBot="1" x14ac:dyDescent="0.3">
      <c r="A17" s="196" t="s">
        <v>28</v>
      </c>
      <c r="B17" s="197"/>
      <c r="C17" s="88">
        <f>C15-C16</f>
        <v>100</v>
      </c>
      <c r="D17" s="89">
        <f>D15-D16</f>
        <v>0</v>
      </c>
      <c r="F17" s="202" t="s">
        <v>29</v>
      </c>
      <c r="G17" s="203"/>
      <c r="H17" s="187"/>
      <c r="I17" s="188"/>
      <c r="J17" s="189"/>
      <c r="L17" s="170"/>
      <c r="M17" s="170"/>
      <c r="N17" s="170"/>
      <c r="O17" s="170"/>
      <c r="P17" s="98"/>
      <c r="R17" s="1" t="e">
        <f>AND(H18&gt;=-0.02, H18&lt;=0.02)</f>
        <v>#DIV/0!</v>
      </c>
    </row>
    <row r="18" spans="1:18" ht="16.5" customHeight="1" thickBot="1" x14ac:dyDescent="0.25">
      <c r="F18" s="137" t="s">
        <v>30</v>
      </c>
      <c r="G18" s="138"/>
      <c r="H18" s="178" t="e">
        <f>AVERAGE(H15:J17)</f>
        <v>#DIV/0!</v>
      </c>
      <c r="I18" s="179"/>
      <c r="J18" s="180"/>
      <c r="L18" s="167" t="s">
        <v>31</v>
      </c>
      <c r="M18" s="167"/>
      <c r="N18" s="167"/>
      <c r="O18" s="167"/>
      <c r="P18" s="92" t="e">
        <f>IF(R17=TRUE, 1, 0)</f>
        <v>#DIV/0!</v>
      </c>
    </row>
    <row r="19" spans="1:18" ht="13.7" customHeight="1" x14ac:dyDescent="0.2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167"/>
      <c r="M19" s="167"/>
      <c r="N19" s="167"/>
      <c r="O19" s="167"/>
      <c r="P19" s="95"/>
    </row>
    <row r="20" spans="1:18" ht="13.7" customHeight="1" x14ac:dyDescent="0.2">
      <c r="A20" s="50"/>
      <c r="B20" s="50"/>
      <c r="C20" s="50"/>
      <c r="D20" s="50"/>
      <c r="E20" s="50"/>
      <c r="F20" s="50"/>
      <c r="G20" s="50"/>
      <c r="H20" s="50"/>
      <c r="I20" s="50"/>
      <c r="J20" s="50"/>
      <c r="K20" s="50"/>
      <c r="L20" s="53"/>
      <c r="M20" s="53"/>
      <c r="N20" s="54"/>
      <c r="O20" s="54"/>
      <c r="P20" s="7"/>
      <c r="Q20" s="7"/>
    </row>
    <row r="21" spans="1:18" ht="13.5" customHeight="1" thickBot="1" x14ac:dyDescent="0.25">
      <c r="A21" s="3" t="s">
        <v>32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65"/>
    </row>
    <row r="23" spans="1:18" ht="20.100000000000001" customHeight="1" x14ac:dyDescent="0.2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65"/>
    </row>
    <row r="24" spans="1:18" ht="20.100000000000001" customHeight="1" thickBot="1" x14ac:dyDescent="0.25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134" t="s">
        <v>33</v>
      </c>
      <c r="B27" s="135"/>
      <c r="C27" s="135"/>
      <c r="D27" s="135"/>
      <c r="E27" s="135"/>
      <c r="F27" s="136"/>
      <c r="G27" s="51"/>
      <c r="H27" s="51"/>
      <c r="I27" s="51"/>
      <c r="J27" s="51"/>
      <c r="K27" s="51"/>
      <c r="L27" s="51"/>
      <c r="M27" s="51"/>
      <c r="N27" s="51"/>
      <c r="O27" s="51"/>
      <c r="P27" s="50"/>
      <c r="Q27" s="52"/>
    </row>
    <row r="28" spans="1:18" ht="19.149999999999999" customHeight="1" thickBot="1" x14ac:dyDescent="0.25">
      <c r="A28" s="5" t="s">
        <v>9</v>
      </c>
      <c r="B28" s="160" t="s">
        <v>34</v>
      </c>
      <c r="C28" s="161"/>
      <c r="D28" s="115" t="s">
        <v>35</v>
      </c>
      <c r="E28" s="117"/>
      <c r="F28" s="117"/>
      <c r="G28" s="116"/>
      <c r="H28" s="115" t="s">
        <v>36</v>
      </c>
      <c r="I28" s="116"/>
      <c r="J28" s="117" t="s">
        <v>37</v>
      </c>
      <c r="K28" s="117"/>
      <c r="L28" s="118" t="s">
        <v>6</v>
      </c>
      <c r="M28" s="118"/>
      <c r="N28" s="111" t="s">
        <v>7</v>
      </c>
      <c r="O28" s="112"/>
      <c r="P28" s="56" t="s">
        <v>38</v>
      </c>
    </row>
    <row r="29" spans="1:18" ht="18.75" customHeight="1" thickBot="1" x14ac:dyDescent="0.25">
      <c r="A29" s="57" t="s">
        <v>39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55">
        <f t="shared" ref="P29:P37" si="1">L29-N29</f>
        <v>0</v>
      </c>
    </row>
    <row r="30" spans="1:18" ht="18.75" customHeight="1" thickBot="1" x14ac:dyDescent="0.25">
      <c r="A30" s="58" t="s">
        <v>39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55">
        <f t="shared" si="1"/>
        <v>0</v>
      </c>
    </row>
    <row r="31" spans="1:18" ht="19.149999999999999" customHeight="1" thickBot="1" x14ac:dyDescent="0.25">
      <c r="A31" s="58" t="s">
        <v>39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55">
        <f t="shared" si="1"/>
        <v>0</v>
      </c>
    </row>
    <row r="32" spans="1:18" ht="19.5" customHeight="1" thickBot="1" x14ac:dyDescent="0.25">
      <c r="A32" s="57" t="s">
        <v>39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55">
        <f t="shared" si="1"/>
        <v>0</v>
      </c>
    </row>
    <row r="33" spans="1:16" ht="19.5" customHeight="1" thickBot="1" x14ac:dyDescent="0.25">
      <c r="A33" s="58" t="s">
        <v>39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55">
        <f t="shared" si="1"/>
        <v>0</v>
      </c>
    </row>
    <row r="34" spans="1:16" ht="19.5" customHeight="1" thickBot="1" x14ac:dyDescent="0.25">
      <c r="A34" s="58" t="s">
        <v>39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55">
        <f t="shared" si="1"/>
        <v>0</v>
      </c>
    </row>
    <row r="35" spans="1:16" ht="19.5" customHeight="1" thickBot="1" x14ac:dyDescent="0.25">
      <c r="A35" s="57" t="s">
        <v>39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55">
        <f t="shared" si="1"/>
        <v>0</v>
      </c>
    </row>
    <row r="36" spans="1:16" ht="19.5" customHeight="1" thickBot="1" x14ac:dyDescent="0.25">
      <c r="A36" s="58" t="s">
        <v>39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55">
        <f t="shared" si="1"/>
        <v>0</v>
      </c>
    </row>
    <row r="37" spans="1:16" ht="18.75" customHeight="1" x14ac:dyDescent="0.2">
      <c r="A37" s="58" t="s">
        <v>39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55">
        <f t="shared" si="1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2025-03-18T17:43:37Z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