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2214 ELLIJAY FSU/2 PROJECT DOCUMENTS/"/>
    </mc:Choice>
  </mc:AlternateContent>
  <xr:revisionPtr revIDLastSave="34" documentId="13_ncr:1_{1FC2F945-57B0-437C-842E-A47378DB8D59}" xr6:coauthVersionLast="47" xr6:coauthVersionMax="47" xr10:uidLastSave="{E8E46C26-A94E-4E56-91BA-AC303F4E611F}"/>
  <bookViews>
    <workbookView minimized="1" xWindow="30525" yWindow="2265" windowWidth="15705" windowHeight="1038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<sst xmlns="http://schemas.openxmlformats.org/spreadsheetml/2006/main" count="85" uniqueCount="54">
  <si>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</si>
  <si>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</si>
  <si>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</si>
  <si>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</si>
  <si>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</si>
  <si>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</si>
  <si>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</si>
  <si>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</si>
  <si>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</si>
  <si>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</si>
  <si>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</si>
  <si>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</si>
  <si>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</si>
  <si>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</si>
  <si>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</si>
  <si>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</si>
  <si>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</si>
  <si>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</si>
  <si>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</si>
  <si>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</si>
  <si>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</si>
  <si>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</si>
  <si>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</si>
  <si>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</si>
  <si>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</si>
  <si>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</si>
  <si>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</si>
  <si>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</si>
  <si>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</si>
  <si>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</si>
  <si>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</si>
  <si>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</si>
  <si>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</si>
  <si>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</si>
  <si>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</si>
  <si>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</si>
  <si>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</si>
  <si>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</si>
  <si>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</si>
  <si>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</si>
  <si>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</si>
  <si>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</si>
  <si>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</si>
  <si>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</si>
  <si>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</si>
  <si>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KITCHEN + OFFICE + BOH</t>
  </si>
  <si>
    <t>DINING + MECH + RR</t>
  </si>
  <si>
    <t>EF-4</t>
  </si>
  <si>
    <t>HOOD 3</t>
  </si>
  <si>
    <t>RESTROOMS</t>
  </si>
  <si>
    <t>HOOD 1</t>
  </si>
  <si>
    <t>HOOD 2</t>
  </si>
  <si>
    <t>DINING + DRIVE-THRU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</si>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</sst>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B7" sqref="B7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5" t="s">
        <v>0</v>
      </c>
      <c r="D4" s="186"/>
      <c r="E4" s="168" t="s">
        <v>1</v>
      </c>
      <c r="F4" s="166"/>
      <c r="G4" s="191" t="s">
        <v>2</v>
      </c>
      <c r="H4" s="192"/>
      <c r="I4" s="183" t="s">
        <v>27</v>
      </c>
      <c r="J4" s="184"/>
      <c r="K4" s="189" t="s">
        <v>3</v>
      </c>
      <c r="L4" s="190"/>
      <c r="M4" s="187" t="s">
        <v>4</v>
      </c>
      <c r="N4" s="188"/>
      <c r="O4" s="187" t="s">
        <v>38</v>
      </c>
      <c r="P4" s="18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45</v>
      </c>
      <c r="C6" s="23">
        <v>9000</v>
      </c>
      <c r="D6" s="24"/>
      <c r="E6" s="23">
        <f t="shared" ref="E6:F7" si="0">C6-G6</f>
        <v>6900</v>
      </c>
      <c r="F6" s="24">
        <f t="shared" si="0"/>
        <v>0</v>
      </c>
      <c r="G6" s="25">
        <v>2100</v>
      </c>
      <c r="H6" s="26"/>
      <c r="I6" s="27">
        <f>G6/C6</f>
        <v>0.23333333333333334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46</v>
      </c>
      <c r="C7" s="35">
        <v>1790</v>
      </c>
      <c r="D7" s="36"/>
      <c r="E7" s="35">
        <f t="shared" si="0"/>
        <v>1290</v>
      </c>
      <c r="F7" s="36">
        <f t="shared" si="0"/>
        <v>0</v>
      </c>
      <c r="G7" s="37">
        <v>500</v>
      </c>
      <c r="H7" s="38"/>
      <c r="I7" s="39">
        <f t="shared" ref="I7:J7" si="1">G7/C7</f>
        <v>0.27932960893854747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52</v>
      </c>
      <c r="C8" s="35">
        <v>4900</v>
      </c>
      <c r="D8" s="36"/>
      <c r="E8" s="35">
        <f t="shared" ref="E8:E9" si="2">C8-G8</f>
        <v>3495</v>
      </c>
      <c r="F8" s="36">
        <f t="shared" ref="F8:F9" si="3">D8-H8</f>
        <v>0</v>
      </c>
      <c r="G8" s="37">
        <v>1405</v>
      </c>
      <c r="H8" s="38"/>
      <c r="I8" s="39">
        <f t="shared" ref="I8:I9" si="4">G8/C8</f>
        <v>0.28673469387755102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53</v>
      </c>
      <c r="C9" s="35">
        <v>1750</v>
      </c>
      <c r="D9" s="36"/>
      <c r="E9" s="35">
        <f t="shared" si="2"/>
        <v>1450</v>
      </c>
      <c r="F9" s="36">
        <f t="shared" si="3"/>
        <v>0</v>
      </c>
      <c r="G9" s="37">
        <v>300</v>
      </c>
      <c r="H9" s="38"/>
      <c r="I9" s="39">
        <f t="shared" si="4"/>
        <v>0.17142857142857143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701</v>
      </c>
      <c r="N11" s="51"/>
      <c r="O11" s="45"/>
      <c r="P11" s="46"/>
      <c r="Q11" s="61"/>
      <c r="R11" s="66"/>
    </row>
    <row r="12" spans="1:21" ht="20.100000000000001" customHeight="1" x14ac:dyDescent="0.25">
      <c r="A12" s="108" t="s">
        <v>26</v>
      </c>
      <c r="B12" s="109" t="s">
        <v>49</v>
      </c>
      <c r="C12" s="110"/>
      <c r="D12" s="111"/>
      <c r="E12" s="110"/>
      <c r="F12" s="111"/>
      <c r="G12" s="112"/>
      <c r="H12" s="113"/>
      <c r="I12" s="114"/>
      <c r="J12" s="113"/>
      <c r="K12" s="112"/>
      <c r="L12" s="113"/>
      <c r="M12" s="117"/>
      <c r="N12" s="118"/>
      <c r="O12" s="115">
        <v>400</v>
      </c>
      <c r="P12" s="116"/>
      <c r="Q12" s="61"/>
      <c r="R12" s="66"/>
    </row>
    <row r="13" spans="1:21" ht="20.100000000000001" customHeight="1" thickBot="1" x14ac:dyDescent="0.3">
      <c r="A13" s="73" t="s">
        <v>47</v>
      </c>
      <c r="B13" s="102" t="s">
        <v>48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15">
        <v>701</v>
      </c>
      <c r="N13" s="116"/>
      <c r="O13" s="117"/>
      <c r="P13" s="118"/>
      <c r="Q13" s="61"/>
      <c r="R13" s="66"/>
    </row>
    <row r="14" spans="1:21" ht="20.100000000000001" customHeight="1" thickBot="1" x14ac:dyDescent="0.3">
      <c r="A14" s="195" t="s">
        <v>28</v>
      </c>
      <c r="B14" s="196"/>
      <c r="C14" s="74">
        <f t="shared" ref="C14:H14" si="6">SUM(C6:C13)</f>
        <v>17440</v>
      </c>
      <c r="D14" s="75">
        <f t="shared" si="6"/>
        <v>0</v>
      </c>
      <c r="E14" s="74">
        <f t="shared" si="6"/>
        <v>13135</v>
      </c>
      <c r="F14" s="75">
        <f t="shared" si="6"/>
        <v>0</v>
      </c>
      <c r="G14" s="76">
        <f t="shared" si="6"/>
        <v>4305</v>
      </c>
      <c r="H14" s="77">
        <f t="shared" si="6"/>
        <v>0</v>
      </c>
      <c r="I14" s="78"/>
      <c r="J14" s="79"/>
      <c r="K14" s="76">
        <f t="shared" ref="K14:P14" si="7">SUM(K6:K13)</f>
        <v>0</v>
      </c>
      <c r="L14" s="77">
        <f t="shared" si="7"/>
        <v>0</v>
      </c>
      <c r="M14" s="101">
        <f t="shared" si="7"/>
        <v>3315</v>
      </c>
      <c r="N14" s="80">
        <f t="shared" si="7"/>
        <v>0</v>
      </c>
      <c r="O14" s="81">
        <f t="shared" si="7"/>
        <v>400</v>
      </c>
      <c r="P14" s="82">
        <f t="shared" si="7"/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52" t="s">
        <v>12</v>
      </c>
      <c r="G16" s="153"/>
      <c r="H16" s="126" t="s">
        <v>32</v>
      </c>
      <c r="I16" s="127"/>
      <c r="J16" s="12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4" t="s">
        <v>28</v>
      </c>
      <c r="B17" s="145"/>
      <c r="C17" s="86" t="s">
        <v>7</v>
      </c>
      <c r="D17" s="87" t="s">
        <v>8</v>
      </c>
      <c r="F17" s="154"/>
      <c r="G17" s="155"/>
      <c r="H17" s="129"/>
      <c r="I17" s="130"/>
      <c r="J17" s="131"/>
      <c r="L17" s="123" t="s">
        <v>37</v>
      </c>
      <c r="M17" s="123"/>
      <c r="N17" s="123"/>
      <c r="O17" s="123"/>
      <c r="P17" s="98">
        <f>IF(R16=TRUE, 1, 0)</f>
        <v>1</v>
      </c>
    </row>
    <row r="18" spans="1:21" ht="18.75" customHeight="1" x14ac:dyDescent="0.25">
      <c r="A18" s="146" t="s">
        <v>31</v>
      </c>
      <c r="B18" s="147"/>
      <c r="C18" s="88">
        <f>G14+K14</f>
        <v>4305</v>
      </c>
      <c r="D18" s="89">
        <f>H14+L14</f>
        <v>0</v>
      </c>
      <c r="F18" s="200" t="s">
        <v>13</v>
      </c>
      <c r="G18" s="201"/>
      <c r="H18" s="135"/>
      <c r="I18" s="136"/>
      <c r="J18" s="137"/>
      <c r="L18" s="124"/>
      <c r="M18" s="124"/>
      <c r="N18" s="124"/>
      <c r="O18" s="12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48" t="s">
        <v>30</v>
      </c>
      <c r="B19" s="149"/>
      <c r="C19" s="92">
        <f>M14+O14</f>
        <v>3715</v>
      </c>
      <c r="D19" s="93">
        <f>N14+P14</f>
        <v>0</v>
      </c>
      <c r="F19" s="202" t="s">
        <v>14</v>
      </c>
      <c r="G19" s="203"/>
      <c r="H19" s="138"/>
      <c r="I19" s="139"/>
      <c r="J19" s="140"/>
      <c r="L19" s="125" t="s">
        <v>35</v>
      </c>
      <c r="M19" s="125"/>
      <c r="N19" s="125"/>
      <c r="O19" s="125"/>
      <c r="P19" s="99" t="e">
        <f>IF(R18=TRUE, 1, 0)</f>
        <v>#DIV/0!</v>
      </c>
    </row>
    <row r="20" spans="1:21" ht="18.75" customHeight="1" thickBot="1" x14ac:dyDescent="0.35">
      <c r="A20" s="150" t="s">
        <v>18</v>
      </c>
      <c r="B20" s="151"/>
      <c r="C20" s="90">
        <f>C18-C19</f>
        <v>590</v>
      </c>
      <c r="D20" s="91">
        <f>D18-D19</f>
        <v>0</v>
      </c>
      <c r="F20" s="181" t="s">
        <v>15</v>
      </c>
      <c r="G20" s="182"/>
      <c r="H20" s="141"/>
      <c r="I20" s="142"/>
      <c r="J20" s="143"/>
      <c r="L20" s="124"/>
      <c r="M20" s="124"/>
      <c r="N20" s="124"/>
      <c r="O20" s="124"/>
      <c r="P20" s="100"/>
      <c r="R20" s="1" t="e">
        <f>AND(H21&gt;=-0.02, H21&lt;=0.02)</f>
        <v>#DIV/0!</v>
      </c>
    </row>
    <row r="21" spans="1:21" ht="16.5" customHeight="1" thickBot="1" x14ac:dyDescent="0.3">
      <c r="F21" s="216" t="s">
        <v>16</v>
      </c>
      <c r="G21" s="217"/>
      <c r="H21" s="132" t="e">
        <f>AVERAGE(H18:J20)</f>
        <v>#DIV/0!</v>
      </c>
      <c r="I21" s="133"/>
      <c r="J21" s="134"/>
      <c r="L21" s="121" t="s">
        <v>36</v>
      </c>
      <c r="M21" s="121"/>
      <c r="N21" s="121"/>
      <c r="O21" s="121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1"/>
      <c r="M22" s="121"/>
      <c r="N22" s="121"/>
      <c r="O22" s="121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  <c r="Q25" s="67"/>
    </row>
    <row r="26" spans="1:21" ht="20.100000000000001" customHeight="1" x14ac:dyDescent="0.25">
      <c r="A26" s="207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9"/>
      <c r="Q26" s="67"/>
    </row>
    <row r="27" spans="1:21" ht="20.100000000000001" customHeight="1" thickBot="1" x14ac:dyDescent="0.3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13" t="s">
        <v>19</v>
      </c>
      <c r="B30" s="214"/>
      <c r="C30" s="214"/>
      <c r="D30" s="214"/>
      <c r="E30" s="214"/>
      <c r="F30" s="21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62" t="s">
        <v>24</v>
      </c>
      <c r="C31" s="163"/>
      <c r="D31" s="166" t="s">
        <v>23</v>
      </c>
      <c r="E31" s="167"/>
      <c r="F31" s="167"/>
      <c r="G31" s="168"/>
      <c r="H31" s="166" t="s">
        <v>20</v>
      </c>
      <c r="I31" s="168"/>
      <c r="J31" s="167" t="s">
        <v>21</v>
      </c>
      <c r="K31" s="167"/>
      <c r="L31" s="199" t="s">
        <v>3</v>
      </c>
      <c r="M31" s="199"/>
      <c r="N31" s="197" t="s">
        <v>4</v>
      </c>
      <c r="O31" s="198"/>
      <c r="P31" s="58" t="s">
        <v>22</v>
      </c>
    </row>
    <row r="32" spans="1:21" ht="18.75" customHeight="1" thickBot="1" x14ac:dyDescent="0.3">
      <c r="A32" s="59" t="s">
        <v>25</v>
      </c>
      <c r="B32" s="160" t="s">
        <v>39</v>
      </c>
      <c r="C32" s="161"/>
      <c r="D32" s="169"/>
      <c r="E32" s="170"/>
      <c r="F32" s="170"/>
      <c r="G32" s="171"/>
      <c r="H32" s="169" t="s">
        <v>40</v>
      </c>
      <c r="I32" s="171"/>
      <c r="J32" s="175" t="s">
        <v>40</v>
      </c>
      <c r="K32" s="176"/>
      <c r="L32" s="173">
        <v>0</v>
      </c>
      <c r="M32" s="174"/>
      <c r="N32" s="193">
        <v>1080</v>
      </c>
      <c r="O32" s="194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59" t="s">
        <v>39</v>
      </c>
      <c r="C33" s="159"/>
      <c r="D33" s="156"/>
      <c r="E33" s="157"/>
      <c r="F33" s="157"/>
      <c r="G33" s="158"/>
      <c r="H33" s="156" t="s">
        <v>40</v>
      </c>
      <c r="I33" s="158"/>
      <c r="J33" s="179" t="s">
        <v>40</v>
      </c>
      <c r="K33" s="180"/>
      <c r="L33" s="173">
        <v>0</v>
      </c>
      <c r="M33" s="174"/>
      <c r="N33" s="193">
        <v>832</v>
      </c>
      <c r="O33" s="194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59" t="s">
        <v>39</v>
      </c>
      <c r="C34" s="159"/>
      <c r="D34" s="156"/>
      <c r="E34" s="157"/>
      <c r="F34" s="157"/>
      <c r="G34" s="158"/>
      <c r="H34" s="156" t="s">
        <v>40</v>
      </c>
      <c r="I34" s="158"/>
      <c r="J34" s="179" t="s">
        <v>40</v>
      </c>
      <c r="K34" s="180"/>
      <c r="L34" s="173">
        <v>0</v>
      </c>
      <c r="M34" s="174"/>
      <c r="N34" s="193">
        <v>701</v>
      </c>
      <c r="O34" s="194"/>
      <c r="P34" s="57">
        <f t="shared" si="8"/>
        <v>-701</v>
      </c>
    </row>
    <row r="35" spans="1:16" ht="19.2" customHeight="1" x14ac:dyDescent="0.25">
      <c r="A35" s="60" t="s">
        <v>25</v>
      </c>
      <c r="B35" s="164" t="s">
        <v>39</v>
      </c>
      <c r="C35" s="165"/>
      <c r="D35" s="156"/>
      <c r="E35" s="157"/>
      <c r="F35" s="157"/>
      <c r="G35" s="158"/>
      <c r="H35" s="156" t="s">
        <v>40</v>
      </c>
      <c r="I35" s="158"/>
      <c r="J35" s="156" t="s">
        <v>40</v>
      </c>
      <c r="K35" s="172"/>
      <c r="L35" s="177">
        <v>0</v>
      </c>
      <c r="M35" s="178"/>
      <c r="N35" s="119">
        <v>390</v>
      </c>
      <c r="O35" s="12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2025-03-28T14:36:51Z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