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8_{985DA444-0096-4B64-B569-E5783F2F50C4}" xr6:coauthVersionLast="47" xr6:coauthVersionMax="47" xr10:uidLastSave="{00000000-0000-0000-0000-000000000000}"/>
  <bookViews>
    <workbookView xWindow="28680" yWindow="-16320" windowWidth="16440" windowHeight="283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<sst xmlns="http://schemas.openxmlformats.org/spreadsheetml/2006/main" count="75" uniqueCount="48">
  <si>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</si>
  <si>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</si>
  <si>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</si>
  <si>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</si>
  <si>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</si>
  <si>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</si>
  <si>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</si>
  <si>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</si>
  <si>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</si>
  <si>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</si>
  <si>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</si>
  <si>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</si>
  <si>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</si>
  <si>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</si>
  <si>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</si>
  <si>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</si>
  <si>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</si>
  <si>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</si>
  <si>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</si>
  <si>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</si>
  <si>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</si>
  <si>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</si>
  <si>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</si>
  <si>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</si>
  <si>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</si>
  <si>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</si>
  <si>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</si>
  <si>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</si>
  <si>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</si>
  <si>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</si>
  <si>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</si>
  <si>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</si>
  <si>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</si>
  <si>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</si>
  <si>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</si>
  <si>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</si>
  <si>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</si>
  <si>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</si>
  <si>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</si>
  <si>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</si>
  <si>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</si>
  <si>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</si>
  <si>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</si>
  <si>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</si>
  <si>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</si>
  <si>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</si>
  <si>
    <t>EF-3</t>
  </si>
  <si>
    <t>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</si>
</sst>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5" zoomScaleNormal="55" zoomScaleSheetLayoutView="85" workbookViewId="0">
      <selection activeCell="L9" sqref="L9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41</v>
      </c>
      <c r="C6" s="23"/>
      <c r="D6" s="24"/>
      <c r="E6" s="23"/>
      <c r="F6" s="24">
        <f t="shared" ref="E6:F7" si="0">D6-H6</f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42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/>
      <c r="L8" s="38">
        <v>1029</v>
      </c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47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1555</v>
      </c>
      <c r="O9" s="45"/>
      <c r="P9" s="46"/>
      <c r="Q9" s="64"/>
      <c r="R9" s="69"/>
    </row>
    <row r="10" spans="1:21" ht="20.149999999999999" customHeight="1" x14ac:dyDescent="0.25">
      <c r="A10" s="76" t="s">
        <v>40</v>
      </c>
      <c r="B10" s="74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1864</v>
      </c>
      <c r="O10" s="45"/>
      <c r="P10" s="46"/>
      <c r="Q10" s="64"/>
      <c r="R10" s="69"/>
    </row>
    <row r="11" spans="1:21" ht="20.149999999999999" customHeight="1" thickBot="1" x14ac:dyDescent="0.3">
      <c r="A11" s="76" t="s">
        <v>46</v>
      </c>
      <c r="B11" s="74" t="s">
        <v>45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/>
      <c r="P11" s="54">
        <v>240</v>
      </c>
      <c r="Q11" s="64"/>
      <c r="R11" s="69"/>
    </row>
    <row r="12" spans="1:21" ht="20.149999999999999" customHeight="1" thickBot="1" x14ac:dyDescent="0.3">
      <c r="A12" s="105" t="s">
        <v>17</v>
      </c>
      <c r="B12" s="106"/>
      <c r="C12" s="77">
        <f t="shared" ref="C12:H12" si="2">SUM(C6:C11)</f>
        <v>0</v>
      </c>
      <c r="D12" s="78">
        <f t="shared" si="2"/>
        <v>0</v>
      </c>
      <c r="E12" s="77">
        <f t="shared" si="2"/>
        <v>0</v>
      </c>
      <c r="F12" s="78">
        <f t="shared" si="2"/>
        <v>0</v>
      </c>
      <c r="G12" s="79">
        <f t="shared" si="2"/>
        <v>0</v>
      </c>
      <c r="H12" s="80">
        <f t="shared" si="2"/>
        <v>0</v>
      </c>
      <c r="I12" s="81"/>
      <c r="J12" s="82"/>
      <c r="K12" s="79">
        <f t="shared" ref="K12:P12" si="3">SUM(K6:K11)</f>
        <v>0</v>
      </c>
      <c r="L12" s="80">
        <f t="shared" si="3"/>
        <v>1029</v>
      </c>
      <c r="M12" s="104">
        <f t="shared" si="3"/>
        <v>0</v>
      </c>
      <c r="N12" s="83">
        <f t="shared" si="3"/>
        <v>3419</v>
      </c>
      <c r="O12" s="84">
        <f t="shared" si="3"/>
        <v>0</v>
      </c>
      <c r="P12" s="85">
        <f t="shared" si="3"/>
        <v>240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18</v>
      </c>
      <c r="B14" s="86"/>
      <c r="C14" s="86"/>
      <c r="D14" s="86"/>
      <c r="F14" s="198" t="s">
        <v>19</v>
      </c>
      <c r="G14" s="199"/>
      <c r="H14" s="172" t="s">
        <v>20</v>
      </c>
      <c r="I14" s="173"/>
      <c r="J14" s="174"/>
      <c r="L14" s="98" t="s">
        <v>21</v>
      </c>
      <c r="M14" s="87"/>
      <c r="N14" s="87"/>
      <c r="O14" s="87"/>
      <c r="P14" s="87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190" t="s">
        <v>17</v>
      </c>
      <c r="B15" s="191"/>
      <c r="C15" s="89" t="s">
        <v>11</v>
      </c>
      <c r="D15" s="90" t="s">
        <v>12</v>
      </c>
      <c r="F15" s="200"/>
      <c r="G15" s="201"/>
      <c r="H15" s="175"/>
      <c r="I15" s="176"/>
      <c r="J15" s="177"/>
      <c r="L15" s="169" t="s">
        <v>22</v>
      </c>
      <c r="M15" s="169"/>
      <c r="N15" s="169"/>
      <c r="O15" s="169"/>
      <c r="P15" s="101">
        <f>IF(R14=TRUE, 1, 0)</f>
        <v>0</v>
      </c>
    </row>
    <row r="16" spans="1:21" ht="18.75" customHeight="1" x14ac:dyDescent="0.35">
      <c r="A16" s="192" t="s">
        <v>23</v>
      </c>
      <c r="B16" s="193"/>
      <c r="C16" s="91">
        <f>G12+K12</f>
        <v>0</v>
      </c>
      <c r="D16" s="92">
        <f>H12+L12</f>
        <v>1029</v>
      </c>
      <c r="F16" s="121" t="s">
        <v>24</v>
      </c>
      <c r="G16" s="122"/>
      <c r="H16" s="181"/>
      <c r="I16" s="182"/>
      <c r="J16" s="183"/>
      <c r="L16" s="170"/>
      <c r="M16" s="170"/>
      <c r="N16" s="170"/>
      <c r="O16" s="170"/>
      <c r="P16" s="103"/>
      <c r="R16" s="1" t="e">
        <f>T16=U16</f>
        <v>#DIV/0!</v>
      </c>
      <c r="T16" s="1" t="e">
        <f>H19&lt;0</f>
        <v>#DIV/0!</v>
      </c>
      <c r="U16" s="1" t="b">
        <f>D18&lt;0</f>
        <v>1</v>
      </c>
    </row>
    <row r="17" spans="1:18" ht="18.75" customHeight="1" thickBot="1" x14ac:dyDescent="0.4">
      <c r="A17" s="194" t="s">
        <v>25</v>
      </c>
      <c r="B17" s="195"/>
      <c r="C17" s="95">
        <f>M12+O12</f>
        <v>0</v>
      </c>
      <c r="D17" s="96">
        <f>N12+P12</f>
        <v>3659</v>
      </c>
      <c r="F17" s="123" t="s">
        <v>26</v>
      </c>
      <c r="G17" s="124"/>
      <c r="H17" s="184"/>
      <c r="I17" s="185"/>
      <c r="J17" s="186"/>
      <c r="L17" s="171" t="s">
        <v>27</v>
      </c>
      <c r="M17" s="171"/>
      <c r="N17" s="171"/>
      <c r="O17" s="171"/>
      <c r="P17" s="102" t="e">
        <f>IF(R16=TRUE, 1, 0)</f>
        <v>#DIV/0!</v>
      </c>
    </row>
    <row r="18" spans="1:18" ht="18.75" customHeight="1" thickBot="1" x14ac:dyDescent="0.4">
      <c r="A18" s="196" t="s">
        <v>28</v>
      </c>
      <c r="B18" s="197"/>
      <c r="C18" s="93">
        <f>C16-C17</f>
        <v>0</v>
      </c>
      <c r="D18" s="94">
        <f>D16-D17</f>
        <v>-2630</v>
      </c>
      <c r="F18" s="202" t="s">
        <v>29</v>
      </c>
      <c r="G18" s="203"/>
      <c r="H18" s="187"/>
      <c r="I18" s="188"/>
      <c r="J18" s="189"/>
      <c r="L18" s="170"/>
      <c r="M18" s="170"/>
      <c r="N18" s="170"/>
      <c r="O18" s="170"/>
      <c r="P18" s="103"/>
      <c r="R18" s="1" t="e">
        <f>AND(H19&gt;=-0.02, H19&lt;=0.02)</f>
        <v>#DIV/0!</v>
      </c>
    </row>
    <row r="19" spans="1:18" ht="16.5" customHeight="1" thickBot="1" x14ac:dyDescent="0.3">
      <c r="F19" s="137" t="s">
        <v>30</v>
      </c>
      <c r="G19" s="138"/>
      <c r="H19" s="178" t="e">
        <f>AVERAGE(H16:J18)</f>
        <v>#DIV/0!</v>
      </c>
      <c r="I19" s="179"/>
      <c r="J19" s="180"/>
      <c r="L19" s="167" t="s">
        <v>31</v>
      </c>
      <c r="M19" s="167"/>
      <c r="N19" s="167"/>
      <c r="O19" s="167"/>
      <c r="P19" s="97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67"/>
      <c r="M20" s="167"/>
      <c r="N20" s="167"/>
      <c r="O20" s="167"/>
      <c r="P20" s="100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70"/>
    </row>
    <row r="24" spans="1:18" ht="20.149999999999999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70"/>
    </row>
    <row r="25" spans="1:18" ht="20.149999999999999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4" t="s">
        <v>33</v>
      </c>
      <c r="B28" s="135"/>
      <c r="C28" s="135"/>
      <c r="D28" s="135"/>
      <c r="E28" s="135"/>
      <c r="F28" s="13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5" customHeight="1" thickBot="1" x14ac:dyDescent="0.3">
      <c r="A29" s="5" t="s">
        <v>9</v>
      </c>
      <c r="B29" s="160" t="s">
        <v>34</v>
      </c>
      <c r="C29" s="161"/>
      <c r="D29" s="115" t="s">
        <v>35</v>
      </c>
      <c r="E29" s="117"/>
      <c r="F29" s="117"/>
      <c r="G29" s="116"/>
      <c r="H29" s="115" t="s">
        <v>36</v>
      </c>
      <c r="I29" s="116"/>
      <c r="J29" s="117" t="s">
        <v>37</v>
      </c>
      <c r="K29" s="117"/>
      <c r="L29" s="118" t="s">
        <v>6</v>
      </c>
      <c r="M29" s="118"/>
      <c r="N29" s="111" t="s">
        <v>7</v>
      </c>
      <c r="O29" s="112"/>
      <c r="P29" s="61" t="s">
        <v>38</v>
      </c>
    </row>
    <row r="30" spans="1:18" ht="18.75" customHeight="1" thickBot="1" x14ac:dyDescent="0.3">
      <c r="A30" s="62" t="s">
        <v>39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60">
        <f t="shared" ref="P30:P38" si="4">L30-N30</f>
        <v>0</v>
      </c>
    </row>
    <row r="31" spans="1:18" ht="18.75" customHeight="1" thickBot="1" x14ac:dyDescent="0.3">
      <c r="A31" s="63" t="s">
        <v>39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60">
        <f t="shared" si="4"/>
        <v>0</v>
      </c>
    </row>
    <row r="32" spans="1:18" ht="19.25" customHeight="1" thickBot="1" x14ac:dyDescent="0.3">
      <c r="A32" s="63" t="s">
        <v>39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2" t="s">
        <v>39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3" t="s">
        <v>39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2" t="s">
        <v>39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60">
        <f t="shared" si="4"/>
        <v>0</v>
      </c>
    </row>
    <row r="37" spans="1:16" ht="19.5" customHeight="1" thickBot="1" x14ac:dyDescent="0.3">
      <c r="A37" s="63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ht="18.75" customHeight="1" x14ac:dyDescent="0.25">
      <c r="A38" s="63" t="s">
        <v>39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2025-12-05T00:35:20Z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