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5932 N. CARTERSVILLE, GA/2 PROJECT DOCUMENTS/"/>
    </mc:Choice>
  </mc:AlternateContent>
  <xr:revisionPtr revIDLastSave="226" documentId="13_ncr:1_{1FC2F945-57B0-437C-842E-A47378DB8D59}" xr6:coauthVersionLast="47" xr6:coauthVersionMax="47" xr10:uidLastSave="{F67D3AA4-28A7-4DF6-A2CA-42D73F15772E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O14" i="1" l="1"/>
  <c r="M14" i="1"/>
  <c r="L14" i="1"/>
  <c r="K14" i="1"/>
  <c r="H14" i="1"/>
  <c r="G14" i="1"/>
  <c r="D14" i="1"/>
  <c r="C14" i="1"/>
  <c r="C18" i="1" l="1"/>
  <c r="C19" i="1"/>
  <c r="E9" i="1"/>
  <c r="F9" i="1"/>
  <c r="I9" i="1"/>
  <c r="J9" i="1"/>
  <c r="C20" i="1" l="1"/>
  <c r="P14" i="1"/>
  <c r="N14" i="1"/>
  <c r="H21" i="1" l="1"/>
  <c r="P35" i="1"/>
  <c r="P34" i="1"/>
  <c r="P32" i="1"/>
  <c r="T18" i="1" l="1"/>
  <c r="R20" i="1"/>
  <c r="P21" i="1" s="1"/>
  <c r="D19" i="1" l="1"/>
  <c r="D18" i="1"/>
  <c r="J8" i="1"/>
  <c r="I8" i="1"/>
  <c r="F8" i="1"/>
  <c r="E8" i="1"/>
  <c r="T16" i="1" l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E6" i="1"/>
  <c r="F14" i="1" l="1"/>
  <c r="E14" i="1"/>
</calcChain>
</file>

<file path=xl/sharedStrings.xml><?xml version="1.0" encoding="utf-8"?>
<sst xmlns="http://schemas.openxmlformats.org/spreadsheetml/2006/main" count="85" uniqueCount="54">
  <si>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</si>
  <si>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</si>
  <si>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</si>
  <si>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</si>
  <si>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</si>
  <si>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</si>
  <si>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</si>
  <si>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</si>
  <si>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</si>
  <si>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</si>
  <si>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</si>
  <si>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</si>
  <si>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</si>
  <si>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EF-1</t>
  </si>
  <si>
    <t>KITCHEN HD 1</t>
  </si>
  <si>
    <t>EF-2</t>
  </si>
  <si>
    <t>KITCHEN HD 2&amp;3</t>
  </si>
  <si>
    <t>EF-3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</si>
  <si>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</si>
  <si>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</si>
  <si>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</si>
  <si>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</si>
  <si>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</si>
  <si>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</si>
  <si>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</si>
  <si>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</si>
  <si>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</si>
  <si>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</si>
  <si>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</si>
  <si>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</si>
  <si>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</si>
  <si>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</si>
  <si>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</si>
  <si>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</si>
  <si>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</si>
  <si>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</si>
  <si>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</si>
  <si>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</si>
  <si>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</si>
  <si>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</si>
  <si>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</si>
  <si>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</si>
  <si>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</si>
  <si>
    <t xml:space="preserve">KITCHEN </t>
  </si>
  <si>
    <t>MEAL FULFILLMENT AREA</t>
  </si>
  <si>
    <t xml:space="preserve">DINING </t>
  </si>
  <si>
    <t xml:space="preserve">FOH </t>
  </si>
  <si>
    <t xml:space="preserve">RESTROOM </t>
  </si>
  <si>
    <t xml:space="preserve">ENTRANCE </t>
  </si>
  <si>
    <t>TF-2</t>
  </si>
  <si>
    <t>AC-1</t>
  </si>
  <si>
    <t>AC-2</t>
  </si>
  <si>
    <t>AC-3</t>
  </si>
  <si>
    <t>AC-4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</si>
</sst>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5"/>
  <sheetViews>
    <sheetView showGridLines="0" tabSelected="1" view="pageBreakPreview" zoomScaleNormal="85" zoomScaleSheetLayoutView="100" workbookViewId="0">
      <selection activeCell="B9" sqref="B9"/>
    </sheetView>
  </sheetViews>
  <sheetFormatPr defaultColWidth="9.17968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67" t="s">
        <v>0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1</v>
      </c>
      <c r="C4" s="140" t="s">
        <v>2</v>
      </c>
      <c r="D4" s="141"/>
      <c r="E4" s="113" t="s">
        <v>3</v>
      </c>
      <c r="F4" s="112"/>
      <c r="G4" s="146" t="s">
        <v>4</v>
      </c>
      <c r="H4" s="147"/>
      <c r="I4" s="138" t="s">
        <v>5</v>
      </c>
      <c r="J4" s="139"/>
      <c r="K4" s="144" t="s">
        <v>6</v>
      </c>
      <c r="L4" s="145"/>
      <c r="M4" s="142" t="s">
        <v>7</v>
      </c>
      <c r="N4" s="143"/>
      <c r="O4" s="142" t="s">
        <v>8</v>
      </c>
      <c r="P4" s="143"/>
      <c r="Q4" s="7"/>
      <c r="R4" s="62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49999999999999" customHeight="1" x14ac:dyDescent="0.25">
      <c r="A6" s="72" t="s">
        <v>50</v>
      </c>
      <c r="B6" s="70" t="s">
        <v>43</v>
      </c>
      <c r="C6" s="23">
        <v>8125</v>
      </c>
      <c r="D6" s="24"/>
      <c r="E6" s="23">
        <f t="shared" ref="E6:F7" si="0">C6-G6</f>
        <v>6375</v>
      </c>
      <c r="F6" s="24">
        <f t="shared" si="0"/>
        <v>0</v>
      </c>
      <c r="G6" s="25">
        <v>1750</v>
      </c>
      <c r="H6" s="26"/>
      <c r="I6" s="27">
        <f>G6/C6</f>
        <v>0.2153846153846154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51</v>
      </c>
      <c r="B7" s="71" t="s">
        <v>44</v>
      </c>
      <c r="C7" s="35">
        <v>4375</v>
      </c>
      <c r="D7" s="36"/>
      <c r="E7" s="35">
        <f t="shared" si="0"/>
        <v>3300</v>
      </c>
      <c r="F7" s="36">
        <f t="shared" si="0"/>
        <v>0</v>
      </c>
      <c r="G7" s="37">
        <v>1075</v>
      </c>
      <c r="H7" s="38"/>
      <c r="I7" s="39">
        <f t="shared" ref="I7:J7" si="1">G7/C7</f>
        <v>0.24571428571428572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3" t="s">
        <v>52</v>
      </c>
      <c r="B8" s="71" t="s">
        <v>45</v>
      </c>
      <c r="C8" s="35">
        <v>5250</v>
      </c>
      <c r="D8" s="36"/>
      <c r="E8" s="35">
        <f t="shared" ref="E8:E9" si="2">C8-G8</f>
        <v>3975</v>
      </c>
      <c r="F8" s="36">
        <f t="shared" ref="F8:F9" si="3">D8-H8</f>
        <v>0</v>
      </c>
      <c r="G8" s="37">
        <v>1275</v>
      </c>
      <c r="H8" s="38"/>
      <c r="I8" s="39">
        <f t="shared" ref="I8:I9" si="4">G8/C8</f>
        <v>0.24285714285714285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49999999999999" customHeight="1" x14ac:dyDescent="0.25">
      <c r="A9" s="73" t="s">
        <v>53</v>
      </c>
      <c r="B9" s="71" t="s">
        <v>46</v>
      </c>
      <c r="C9" s="35">
        <v>1750</v>
      </c>
      <c r="D9" s="36"/>
      <c r="E9" s="35">
        <f t="shared" si="2"/>
        <v>1325</v>
      </c>
      <c r="F9" s="36">
        <f t="shared" si="3"/>
        <v>0</v>
      </c>
      <c r="G9" s="37">
        <v>425</v>
      </c>
      <c r="H9" s="38"/>
      <c r="I9" s="39">
        <f t="shared" si="4"/>
        <v>0.24285714285714285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49999999999999" customHeight="1" x14ac:dyDescent="0.25">
      <c r="A10" s="73" t="s">
        <v>13</v>
      </c>
      <c r="B10" s="71" t="s">
        <v>14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1913</v>
      </c>
      <c r="N10" s="51"/>
      <c r="O10" s="45"/>
      <c r="P10" s="46"/>
      <c r="Q10" s="61"/>
      <c r="R10" s="66"/>
    </row>
    <row r="11" spans="1:21" ht="20.149999999999999" customHeight="1" x14ac:dyDescent="0.25">
      <c r="A11" s="73" t="s">
        <v>15</v>
      </c>
      <c r="B11" s="71" t="s">
        <v>16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1402</v>
      </c>
      <c r="N11" s="51"/>
      <c r="O11" s="45"/>
      <c r="P11" s="46"/>
      <c r="Q11" s="61"/>
      <c r="R11" s="66"/>
    </row>
    <row r="12" spans="1:21" ht="20.149999999999999" customHeight="1" x14ac:dyDescent="0.25">
      <c r="A12" s="73" t="s">
        <v>17</v>
      </c>
      <c r="B12" s="71" t="s">
        <v>47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0">
        <v>300</v>
      </c>
      <c r="P12" s="51"/>
      <c r="Q12" s="61"/>
      <c r="R12" s="66"/>
    </row>
    <row r="13" spans="1:21" ht="20.149999999999999" customHeight="1" x14ac:dyDescent="0.25">
      <c r="A13" s="73" t="s">
        <v>49</v>
      </c>
      <c r="B13" s="71" t="s">
        <v>48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43"/>
      <c r="N13" s="44"/>
      <c r="O13" s="50">
        <v>600</v>
      </c>
      <c r="P13" s="51"/>
      <c r="Q13" s="61"/>
      <c r="R13" s="66"/>
    </row>
    <row r="14" spans="1:21" ht="20.149999999999999" customHeight="1" thickBot="1" x14ac:dyDescent="0.3">
      <c r="A14" s="104" t="s">
        <v>18</v>
      </c>
      <c r="B14" s="105"/>
      <c r="C14" s="74">
        <f t="shared" ref="C14:H14" si="6">SUM(C6:C13)</f>
        <v>19500</v>
      </c>
      <c r="D14" s="75">
        <f t="shared" si="6"/>
        <v>0</v>
      </c>
      <c r="E14" s="74">
        <f t="shared" si="6"/>
        <v>14975</v>
      </c>
      <c r="F14" s="75">
        <f t="shared" si="6"/>
        <v>0</v>
      </c>
      <c r="G14" s="76">
        <f t="shared" si="6"/>
        <v>4525</v>
      </c>
      <c r="H14" s="77">
        <f t="shared" si="6"/>
        <v>0</v>
      </c>
      <c r="I14" s="78"/>
      <c r="J14" s="79"/>
      <c r="K14" s="76">
        <f t="shared" ref="K14:P14" si="7">SUM(K6:K13)</f>
        <v>0</v>
      </c>
      <c r="L14" s="77">
        <f t="shared" si="7"/>
        <v>0</v>
      </c>
      <c r="M14" s="101">
        <f t="shared" si="7"/>
        <v>3315</v>
      </c>
      <c r="N14" s="80">
        <f t="shared" si="7"/>
        <v>0</v>
      </c>
      <c r="O14" s="81">
        <f t="shared" si="7"/>
        <v>900</v>
      </c>
      <c r="P14" s="82">
        <f t="shared" si="7"/>
        <v>0</v>
      </c>
      <c r="Q14" s="52"/>
      <c r="R14" s="66"/>
    </row>
    <row r="15" spans="1:21" ht="20.149999999999999" customHeight="1" thickBot="1" x14ac:dyDescent="0.3">
      <c r="A15" s="63"/>
      <c r="B15" s="53"/>
      <c r="C15" s="53"/>
      <c r="D15" s="53"/>
      <c r="E15" s="53"/>
      <c r="F15" s="64"/>
      <c r="G15" s="64"/>
      <c r="H15" s="69"/>
      <c r="I15" s="69"/>
      <c r="J15" s="64"/>
      <c r="K15" s="64"/>
      <c r="L15" s="65"/>
      <c r="M15" s="65"/>
      <c r="N15" s="65"/>
      <c r="O15" s="65"/>
      <c r="P15" s="52"/>
      <c r="Q15" s="66"/>
    </row>
    <row r="16" spans="1:21" ht="20.149999999999999" customHeight="1" thickBot="1" x14ac:dyDescent="0.35">
      <c r="A16" s="96" t="s">
        <v>19</v>
      </c>
      <c r="B16" s="83"/>
      <c r="C16" s="83"/>
      <c r="D16" s="83"/>
      <c r="F16" s="197" t="s">
        <v>20</v>
      </c>
      <c r="G16" s="198"/>
      <c r="H16" s="171" t="s">
        <v>21</v>
      </c>
      <c r="I16" s="172"/>
      <c r="J16" s="173"/>
      <c r="L16" s="95" t="s">
        <v>22</v>
      </c>
      <c r="M16" s="84"/>
      <c r="N16" s="84"/>
      <c r="O16" s="84"/>
      <c r="P16" s="84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3">
      <c r="A17" s="189" t="s">
        <v>18</v>
      </c>
      <c r="B17" s="190"/>
      <c r="C17" s="86" t="s">
        <v>11</v>
      </c>
      <c r="D17" s="87" t="s">
        <v>12</v>
      </c>
      <c r="F17" s="199"/>
      <c r="G17" s="200"/>
      <c r="H17" s="174"/>
      <c r="I17" s="175"/>
      <c r="J17" s="176"/>
      <c r="L17" s="168" t="s">
        <v>23</v>
      </c>
      <c r="M17" s="168"/>
      <c r="N17" s="168"/>
      <c r="O17" s="168"/>
      <c r="P17" s="98">
        <f>IF(R16=TRUE, 1, 0)</f>
        <v>1</v>
      </c>
    </row>
    <row r="18" spans="1:21" ht="18.75" customHeight="1" x14ac:dyDescent="0.35">
      <c r="A18" s="191" t="s">
        <v>24</v>
      </c>
      <c r="B18" s="192"/>
      <c r="C18" s="88">
        <f>G14+K14</f>
        <v>4525</v>
      </c>
      <c r="D18" s="89">
        <f>H14+L14</f>
        <v>0</v>
      </c>
      <c r="F18" s="118" t="s">
        <v>25</v>
      </c>
      <c r="G18" s="119"/>
      <c r="H18" s="180"/>
      <c r="I18" s="181"/>
      <c r="J18" s="182"/>
      <c r="L18" s="169"/>
      <c r="M18" s="169"/>
      <c r="N18" s="169"/>
      <c r="O18" s="169"/>
      <c r="P18" s="100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4">
      <c r="A19" s="193" t="s">
        <v>26</v>
      </c>
      <c r="B19" s="194"/>
      <c r="C19" s="92">
        <f>M14+O14</f>
        <v>4215</v>
      </c>
      <c r="D19" s="93">
        <f>N14+P14</f>
        <v>0</v>
      </c>
      <c r="F19" s="120" t="s">
        <v>27</v>
      </c>
      <c r="G19" s="121"/>
      <c r="H19" s="183"/>
      <c r="I19" s="184"/>
      <c r="J19" s="185"/>
      <c r="L19" s="170" t="s">
        <v>28</v>
      </c>
      <c r="M19" s="170"/>
      <c r="N19" s="170"/>
      <c r="O19" s="170"/>
      <c r="P19" s="99" t="e">
        <f>IF(R18=TRUE, 1, 0)</f>
        <v>#DIV/0!</v>
      </c>
    </row>
    <row r="20" spans="1:21" ht="18.75" customHeight="1" thickBot="1" x14ac:dyDescent="0.4">
      <c r="A20" s="195" t="s">
        <v>29</v>
      </c>
      <c r="B20" s="196"/>
      <c r="C20" s="90">
        <f>C18-C19</f>
        <v>310</v>
      </c>
      <c r="D20" s="91">
        <f>D18-D19</f>
        <v>0</v>
      </c>
      <c r="F20" s="136" t="s">
        <v>30</v>
      </c>
      <c r="G20" s="137"/>
      <c r="H20" s="186"/>
      <c r="I20" s="187"/>
      <c r="J20" s="188"/>
      <c r="L20" s="169"/>
      <c r="M20" s="169"/>
      <c r="N20" s="169"/>
      <c r="O20" s="169"/>
      <c r="P20" s="100"/>
      <c r="R20" s="1" t="e">
        <f>AND(H21&gt;=-0.02, H21&lt;=0.02)</f>
        <v>#DIV/0!</v>
      </c>
    </row>
    <row r="21" spans="1:21" ht="16.5" customHeight="1" thickBot="1" x14ac:dyDescent="0.3">
      <c r="F21" s="134" t="s">
        <v>31</v>
      </c>
      <c r="G21" s="135"/>
      <c r="H21" s="177" t="e">
        <f>AVERAGE(H18:J20)</f>
        <v>#DIV/0!</v>
      </c>
      <c r="I21" s="178"/>
      <c r="J21" s="179"/>
      <c r="L21" s="166" t="s">
        <v>32</v>
      </c>
      <c r="M21" s="166"/>
      <c r="N21" s="166"/>
      <c r="O21" s="166"/>
      <c r="P21" s="94" t="e">
        <f>IF(R20=TRUE, 1, 0)</f>
        <v>#DIV/0!</v>
      </c>
    </row>
    <row r="22" spans="1:21" ht="13.7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166"/>
      <c r="M22" s="166"/>
      <c r="N22" s="166"/>
      <c r="O22" s="166"/>
      <c r="P22" s="97"/>
    </row>
    <row r="23" spans="1:21" ht="13.75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5"/>
      <c r="M23" s="55"/>
      <c r="N23" s="56"/>
      <c r="O23" s="56"/>
      <c r="P23" s="7"/>
      <c r="Q23" s="7"/>
    </row>
    <row r="24" spans="1:21" ht="13.5" customHeight="1" thickBot="1" x14ac:dyDescent="0.3">
      <c r="A24" s="3" t="s">
        <v>33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49999999999999" customHeight="1" x14ac:dyDescent="0.25">
      <c r="A25" s="122"/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4"/>
      <c r="Q25" s="67"/>
    </row>
    <row r="26" spans="1:21" ht="20.149999999999999" customHeight="1" x14ac:dyDescent="0.25">
      <c r="A26" s="125"/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7"/>
      <c r="Q26" s="67"/>
    </row>
    <row r="27" spans="1:21" ht="20.149999999999999" customHeight="1" thickBot="1" x14ac:dyDescent="0.3">
      <c r="A27" s="128"/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30"/>
    </row>
    <row r="28" spans="1:21" ht="20.149999999999999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49999999999999" customHeight="1" thickBot="1" x14ac:dyDescent="0.3">
      <c r="A30" s="131" t="s">
        <v>34</v>
      </c>
      <c r="B30" s="132"/>
      <c r="C30" s="132"/>
      <c r="D30" s="132"/>
      <c r="E30" s="132"/>
      <c r="F30" s="133"/>
      <c r="G30" s="53"/>
      <c r="H30" s="53"/>
      <c r="I30" s="53"/>
      <c r="J30" s="53"/>
      <c r="K30" s="53"/>
      <c r="L30" s="53"/>
      <c r="M30" s="53"/>
      <c r="N30" s="53"/>
      <c r="O30" s="53"/>
      <c r="P30" s="52"/>
      <c r="Q30" s="54"/>
    </row>
    <row r="31" spans="1:21" ht="19.149999999999999" customHeight="1" thickBot="1" x14ac:dyDescent="0.3">
      <c r="A31" s="5" t="s">
        <v>9</v>
      </c>
      <c r="B31" s="158" t="s">
        <v>35</v>
      </c>
      <c r="C31" s="159"/>
      <c r="D31" s="112" t="s">
        <v>36</v>
      </c>
      <c r="E31" s="114"/>
      <c r="F31" s="114"/>
      <c r="G31" s="113"/>
      <c r="H31" s="112" t="s">
        <v>37</v>
      </c>
      <c r="I31" s="113"/>
      <c r="J31" s="114" t="s">
        <v>38</v>
      </c>
      <c r="K31" s="114"/>
      <c r="L31" s="115" t="s">
        <v>6</v>
      </c>
      <c r="M31" s="115"/>
      <c r="N31" s="110" t="s">
        <v>7</v>
      </c>
      <c r="O31" s="111"/>
      <c r="P31" s="58" t="s">
        <v>39</v>
      </c>
    </row>
    <row r="32" spans="1:21" ht="18.75" customHeight="1" thickBot="1" x14ac:dyDescent="0.3">
      <c r="A32" s="59" t="s">
        <v>40</v>
      </c>
      <c r="B32" s="156" t="s">
        <v>41</v>
      </c>
      <c r="C32" s="157"/>
      <c r="D32" s="149"/>
      <c r="E32" s="162"/>
      <c r="F32" s="162"/>
      <c r="G32" s="150"/>
      <c r="H32" s="149" t="s">
        <v>42</v>
      </c>
      <c r="I32" s="150"/>
      <c r="J32" s="151" t="s">
        <v>42</v>
      </c>
      <c r="K32" s="152"/>
      <c r="L32" s="108">
        <v>0</v>
      </c>
      <c r="M32" s="109"/>
      <c r="N32" s="102">
        <v>1080</v>
      </c>
      <c r="O32" s="103"/>
      <c r="P32" s="57">
        <f t="shared" ref="P32:P34" si="8">L32-N32</f>
        <v>-1080</v>
      </c>
    </row>
    <row r="33" spans="1:16" ht="18.75" customHeight="1" thickBot="1" x14ac:dyDescent="0.3">
      <c r="A33" s="60" t="s">
        <v>40</v>
      </c>
      <c r="B33" s="155" t="s">
        <v>41</v>
      </c>
      <c r="C33" s="155"/>
      <c r="D33" s="116"/>
      <c r="E33" s="163"/>
      <c r="F33" s="163"/>
      <c r="G33" s="117"/>
      <c r="H33" s="116" t="s">
        <v>42</v>
      </c>
      <c r="I33" s="117"/>
      <c r="J33" s="106" t="s">
        <v>42</v>
      </c>
      <c r="K33" s="107"/>
      <c r="L33" s="108">
        <v>0</v>
      </c>
      <c r="M33" s="109"/>
      <c r="N33" s="102">
        <v>832</v>
      </c>
      <c r="O33" s="103"/>
      <c r="P33" s="57">
        <f t="shared" ref="P33" si="9">L33-N33</f>
        <v>-832</v>
      </c>
    </row>
    <row r="34" spans="1:16" ht="18.75" customHeight="1" thickBot="1" x14ac:dyDescent="0.3">
      <c r="A34" s="60" t="s">
        <v>40</v>
      </c>
      <c r="B34" s="155" t="s">
        <v>41</v>
      </c>
      <c r="C34" s="155"/>
      <c r="D34" s="116"/>
      <c r="E34" s="163"/>
      <c r="F34" s="163"/>
      <c r="G34" s="117"/>
      <c r="H34" s="116" t="s">
        <v>42</v>
      </c>
      <c r="I34" s="117"/>
      <c r="J34" s="106" t="s">
        <v>42</v>
      </c>
      <c r="K34" s="107"/>
      <c r="L34" s="108">
        <v>0</v>
      </c>
      <c r="M34" s="109"/>
      <c r="N34" s="102">
        <v>701</v>
      </c>
      <c r="O34" s="103"/>
      <c r="P34" s="57">
        <f t="shared" si="8"/>
        <v>-701</v>
      </c>
    </row>
    <row r="35" spans="1:16" ht="19.149999999999999" customHeight="1" x14ac:dyDescent="0.25">
      <c r="A35" s="60" t="s">
        <v>40</v>
      </c>
      <c r="B35" s="160" t="s">
        <v>41</v>
      </c>
      <c r="C35" s="161"/>
      <c r="D35" s="116"/>
      <c r="E35" s="163"/>
      <c r="F35" s="163"/>
      <c r="G35" s="117"/>
      <c r="H35" s="116" t="s">
        <v>42</v>
      </c>
      <c r="I35" s="117"/>
      <c r="J35" s="116" t="s">
        <v>42</v>
      </c>
      <c r="K35" s="148"/>
      <c r="L35" s="153">
        <v>0</v>
      </c>
      <c r="M35" s="154"/>
      <c r="N35" s="164">
        <v>390</v>
      </c>
      <c r="O35" s="165"/>
      <c r="P35" s="57">
        <f>L35-N35</f>
        <v>-390</v>
      </c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</sheetData>
  <mergeCells count="58">
    <mergeCell ref="N35:O35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D35:G35"/>
    <mergeCell ref="B34:C34"/>
    <mergeCell ref="B32:C32"/>
    <mergeCell ref="B31:C31"/>
    <mergeCell ref="B35:C35"/>
    <mergeCell ref="D31:G31"/>
    <mergeCell ref="D32:G32"/>
    <mergeCell ref="D34:G34"/>
    <mergeCell ref="B33:C33"/>
    <mergeCell ref="D33:G33"/>
    <mergeCell ref="H35:I35"/>
    <mergeCell ref="J35:K35"/>
    <mergeCell ref="L32:M32"/>
    <mergeCell ref="H32:I32"/>
    <mergeCell ref="J32:K32"/>
    <mergeCell ref="L35:M35"/>
    <mergeCell ref="H33:I33"/>
    <mergeCell ref="J33:K33"/>
    <mergeCell ref="L33:M33"/>
    <mergeCell ref="F20:G20"/>
    <mergeCell ref="I4:J4"/>
    <mergeCell ref="C4:D4"/>
    <mergeCell ref="O4:P4"/>
    <mergeCell ref="K4:L4"/>
    <mergeCell ref="G4:H4"/>
    <mergeCell ref="E4:F4"/>
    <mergeCell ref="M4:N4"/>
    <mergeCell ref="N33:O33"/>
    <mergeCell ref="A14:B14"/>
    <mergeCell ref="J34:K34"/>
    <mergeCell ref="L34:M34"/>
    <mergeCell ref="N31:O31"/>
    <mergeCell ref="N32:O32"/>
    <mergeCell ref="N34:O34"/>
    <mergeCell ref="H31:I31"/>
    <mergeCell ref="J31:K31"/>
    <mergeCell ref="L31:M31"/>
    <mergeCell ref="H34:I34"/>
    <mergeCell ref="F18:G18"/>
    <mergeCell ref="F19:G19"/>
    <mergeCell ref="A25:P27"/>
    <mergeCell ref="A30:F30"/>
    <mergeCell ref="F21:G21"/>
  </mergeCells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6530c5ca76ad1c2c77f34d0b2d8e1ea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431958e34c8fc0c2c3efc1e4883e4db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D8C76882-AAC7-41AC-92BE-1085532906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2025-11-19T19:30:35Z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