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Sweetgreen/SG - Bloomington (Bloomington, IN)/2 PROJECT DOCUMENTS/"/>
    </mc:Choice>
  </mc:AlternateContent>
  <xr:revisionPtr revIDLastSave="0" documentId="8_{716F5632-4252-8947-A8AF-0BDF0BEEDC3E}" xr6:coauthVersionLast="47" xr6:coauthVersionMax="47" xr10:uidLastSave="{00000000-0000-0000-0000-000000000000}"/>
  <bookViews>
    <workbookView xWindow="-19310" yWindow="519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/>
  <c r="O10" i="1"/>
  <c r="N10" i="1"/>
  <c r="M10" i="1"/>
  <c r="L10" i="1"/>
  <c r="K10" i="1"/>
  <c r="H10" i="1"/>
  <c r="G10" i="1"/>
  <c r="D10" i="1"/>
  <c r="C10" i="1"/>
  <c r="P30" i="1"/>
  <c r="P29" i="1"/>
  <c r="P28" i="1"/>
  <c r="T14" i="1"/>
  <c r="R16" i="1"/>
  <c r="P17" i="1"/>
  <c r="D15" i="1"/>
  <c r="C15" i="1"/>
  <c r="D14" i="1"/>
  <c r="C14" i="1"/>
  <c r="C16" i="1"/>
  <c r="T12" i="1"/>
  <c r="D16" i="1"/>
  <c r="U14" i="1"/>
  <c r="R14" i="1"/>
  <c r="J7" i="1"/>
  <c r="J6" i="1"/>
  <c r="I7" i="1"/>
  <c r="I6" i="1"/>
  <c r="U12" i="1"/>
  <c r="R12" i="1"/>
  <c r="P13" i="1"/>
  <c r="P15" i="1"/>
  <c r="F7" i="1"/>
  <c r="E7" i="1"/>
  <c r="E6" i="1"/>
  <c r="E10" i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<sst xmlns="http://schemas.openxmlformats.org/spreadsheetml/2006/main" count="70" uniqueCount="44">
  <si>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</si>
  <si>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</si>
  <si>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</si>
  <si>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</si>
  <si>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</si>
  <si>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</si>
  <si>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</si>
  <si>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</si>
  <si>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</si>
  <si>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</si>
  <si>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</si>
  <si>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</si>
  <si>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</si>
  <si>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</si>
  <si>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</si>
  <si>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</si>
  <si>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</si>
  <si>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</si>
  <si>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</si>
  <si>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</si>
  <si>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</si>
  <si>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</si>
  <si>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</si>
  <si>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</si>
  <si>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</si>
  <si>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</si>
  <si>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</si>
  <si>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</si>
  <si>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</si>
  <si>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</si>
  <si>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</si>
  <si>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</si>
  <si>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</si>
  <si>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</si>
  <si>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</si>
  <si>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</si>
  <si>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</si>
  <si>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</si>
  <si>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</si>
  <si>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</si>
  <si>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KITCHEN</t>
  </si>
  <si>
    <t>DINING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</si>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</sst>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Normal="55" zoomScaleSheetLayoutView="100" workbookViewId="0">
      <selection activeCell="V12" sqref="V12"/>
    </sheetView>
  </sheetViews>
  <sheetFormatPr defaultColWidth="9.16796875" defaultRowHeight="12.75" x14ac:dyDescent="0.15"/>
  <cols>
    <col min="1" max="1" width="10.515625" style="1" customWidth="1"/>
    <col min="2" max="2" width="10.78515625" style="1" customWidth="1"/>
    <col min="3" max="3" width="10.65234375" style="1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17" t="s">
        <v>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25">
      <c r="A3" s="87"/>
    </row>
    <row r="4" spans="1:21" ht="20.100000000000001" customHeight="1" thickBot="1" x14ac:dyDescent="0.2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26</v>
      </c>
      <c r="J4" s="170"/>
      <c r="K4" s="175" t="s">
        <v>3</v>
      </c>
      <c r="L4" s="176"/>
      <c r="M4" s="173" t="s">
        <v>4</v>
      </c>
      <c r="N4" s="174"/>
      <c r="O4" s="173" t="s">
        <v>37</v>
      </c>
      <c r="P4" s="174"/>
      <c r="Q4" s="7"/>
      <c r="R4" s="64"/>
    </row>
    <row r="5" spans="1:21" ht="20.100000000000001" customHeight="1" thickBot="1" x14ac:dyDescent="0.2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thickBot="1" x14ac:dyDescent="0.2">
      <c r="A6" s="74" t="s">
        <v>38</v>
      </c>
      <c r="B6" s="72" t="s">
        <v>40</v>
      </c>
      <c r="C6" s="23">
        <v>2950</v>
      </c>
      <c r="D6" s="24">
        <v>1536</v>
      </c>
      <c r="E6" s="23">
        <f t="shared" ref="E6:F7" si="0">C6-G6</f>
        <v>2800</v>
      </c>
      <c r="F6" s="24">
        <v>3520</v>
      </c>
      <c r="G6" s="25">
        <v>150</v>
      </c>
      <c r="H6" s="26">
        <v>0</v>
      </c>
      <c r="I6" s="27">
        <f>G6/C6</f>
        <v>5.0847457627118647E-2</v>
      </c>
      <c r="J6" s="28">
        <f>H6/D6</f>
        <v>0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15">
      <c r="A7" s="74" t="s">
        <v>39</v>
      </c>
      <c r="B7" s="73" t="s">
        <v>41</v>
      </c>
      <c r="C7" s="35">
        <v>2500</v>
      </c>
      <c r="D7" s="36">
        <v>2414</v>
      </c>
      <c r="E7" s="35">
        <f t="shared" si="0"/>
        <v>1995</v>
      </c>
      <c r="F7" s="36">
        <f t="shared" si="0"/>
        <v>2414</v>
      </c>
      <c r="G7" s="37">
        <v>505</v>
      </c>
      <c r="H7" s="38">
        <v>0</v>
      </c>
      <c r="I7" s="39">
        <f t="shared" ref="I7:J7" si="1">G7/C7</f>
        <v>0.20200000000000001</v>
      </c>
      <c r="J7" s="40">
        <f t="shared" si="1"/>
        <v>0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15">
      <c r="A8" s="75" t="s">
        <v>10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705</v>
      </c>
      <c r="N8" s="51">
        <v>726</v>
      </c>
      <c r="O8" s="45"/>
      <c r="P8" s="46"/>
      <c r="Q8" s="63"/>
      <c r="R8" s="68"/>
    </row>
    <row r="9" spans="1:21" ht="20.100000000000001" customHeight="1" thickBot="1" x14ac:dyDescent="0.2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>
        <v>140</v>
      </c>
      <c r="Q9" s="63"/>
      <c r="R9" s="68"/>
    </row>
    <row r="10" spans="1:21" ht="20.100000000000001" customHeight="1" thickBot="1" x14ac:dyDescent="0.2">
      <c r="A10" s="179" t="s">
        <v>27</v>
      </c>
      <c r="B10" s="180"/>
      <c r="C10" s="76">
        <f>SUM(C6:C9)</f>
        <v>5450</v>
      </c>
      <c r="D10" s="77">
        <f>SUM(D6:D9)</f>
        <v>3950</v>
      </c>
      <c r="E10" s="76">
        <f>SUM(E6:E9)</f>
        <v>4795</v>
      </c>
      <c r="F10" s="77">
        <f>SUM(F6:F9)</f>
        <v>5934</v>
      </c>
      <c r="G10" s="78">
        <f>SUM(G6:G9)</f>
        <v>655</v>
      </c>
      <c r="H10" s="79">
        <f>SUM(H6:H9)</f>
        <v>0</v>
      </c>
      <c r="I10" s="80"/>
      <c r="J10" s="81"/>
      <c r="K10" s="78">
        <f>SUM(K6:K9)</f>
        <v>0</v>
      </c>
      <c r="L10" s="79">
        <f>SUM(L6:L9)</f>
        <v>0</v>
      </c>
      <c r="M10" s="103">
        <f>SUM(M6:M9)</f>
        <v>705</v>
      </c>
      <c r="N10" s="82">
        <f>SUM(N6:N9)</f>
        <v>726</v>
      </c>
      <c r="O10" s="83">
        <f>SUM(O6:O9)</f>
        <v>150</v>
      </c>
      <c r="P10" s="84">
        <f>SUM(P6:P9)</f>
        <v>140</v>
      </c>
      <c r="Q10" s="54"/>
      <c r="R10" s="68"/>
    </row>
    <row r="11" spans="1:21" ht="20.100000000000001" customHeight="1" thickBot="1" x14ac:dyDescent="0.2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2">
      <c r="A12" s="98" t="s">
        <v>28</v>
      </c>
      <c r="B12" s="85"/>
      <c r="C12" s="85"/>
      <c r="D12" s="85"/>
      <c r="F12" s="147" t="s">
        <v>12</v>
      </c>
      <c r="G12" s="148"/>
      <c r="H12" s="121" t="s">
        <v>31</v>
      </c>
      <c r="I12" s="122"/>
      <c r="J12" s="123"/>
      <c r="L12" s="97" t="s">
        <v>33</v>
      </c>
      <c r="M12" s="86"/>
      <c r="N12" s="86"/>
      <c r="O12" s="86"/>
      <c r="P12" s="86"/>
      <c r="R12" s="1" t="b">
        <f>T12=U12</f>
        <v>1</v>
      </c>
      <c r="T12" s="1" t="b">
        <f>C16&lt;0</f>
        <v>1</v>
      </c>
      <c r="U12" s="1" t="b">
        <f>D16&lt;0</f>
        <v>1</v>
      </c>
    </row>
    <row r="13" spans="1:21" ht="18.75" customHeight="1" thickBot="1" x14ac:dyDescent="0.2">
      <c r="A13" s="139" t="s">
        <v>27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36</v>
      </c>
      <c r="M13" s="118"/>
      <c r="N13" s="118"/>
      <c r="O13" s="118"/>
      <c r="P13" s="100">
        <f>IF(R12=TRUE, 1, 0)</f>
        <v>1</v>
      </c>
    </row>
    <row r="14" spans="1:21" ht="18.75" customHeight="1" x14ac:dyDescent="0.15">
      <c r="A14" s="141" t="s">
        <v>30</v>
      </c>
      <c r="B14" s="142"/>
      <c r="C14" s="90">
        <f>G10+K10</f>
        <v>655</v>
      </c>
      <c r="D14" s="91">
        <f>H10+L10</f>
        <v>0</v>
      </c>
      <c r="F14" s="188" t="s">
        <v>13</v>
      </c>
      <c r="G14" s="189"/>
      <c r="H14" s="130">
        <v>-4.1999999999999997E-3</v>
      </c>
      <c r="I14" s="131"/>
      <c r="J14" s="132"/>
      <c r="L14" s="119"/>
      <c r="M14" s="119"/>
      <c r="N14" s="119"/>
      <c r="O14" s="119"/>
      <c r="P14" s="102"/>
      <c r="R14" s="1" t="b">
        <f>T14=U14</f>
        <v>0</v>
      </c>
      <c r="T14" s="1" t="b">
        <f>H17&lt;0</f>
        <v>0</v>
      </c>
      <c r="U14" s="1" t="b">
        <f>D16&lt;0</f>
        <v>1</v>
      </c>
    </row>
    <row r="15" spans="1:21" ht="18.75" customHeight="1" thickBot="1" x14ac:dyDescent="0.2">
      <c r="A15" s="143" t="s">
        <v>29</v>
      </c>
      <c r="B15" s="144"/>
      <c r="C15" s="94">
        <f>M10+O10</f>
        <v>855</v>
      </c>
      <c r="D15" s="95">
        <f>N10+P10</f>
        <v>866</v>
      </c>
      <c r="F15" s="190" t="s">
        <v>14</v>
      </c>
      <c r="G15" s="191"/>
      <c r="H15" s="133">
        <v>8.0000000000000004E-4</v>
      </c>
      <c r="I15" s="134"/>
      <c r="J15" s="135"/>
      <c r="L15" s="120" t="s">
        <v>34</v>
      </c>
      <c r="M15" s="120"/>
      <c r="N15" s="120"/>
      <c r="O15" s="120"/>
      <c r="P15" s="101">
        <f>IF(R14=TRUE, 1, 0)</f>
        <v>0</v>
      </c>
    </row>
    <row r="16" spans="1:21" ht="18.75" customHeight="1" thickBot="1" x14ac:dyDescent="0.2">
      <c r="A16" s="145" t="s">
        <v>18</v>
      </c>
      <c r="B16" s="146"/>
      <c r="C16" s="92">
        <f>C14-C15</f>
        <v>-200</v>
      </c>
      <c r="D16" s="93">
        <f>D14-D15</f>
        <v>-866</v>
      </c>
      <c r="F16" s="151" t="s">
        <v>15</v>
      </c>
      <c r="G16" s="152"/>
      <c r="H16" s="136">
        <v>8.8999999999999999E-3</v>
      </c>
      <c r="I16" s="137"/>
      <c r="J16" s="138"/>
      <c r="L16" s="119"/>
      <c r="M16" s="119"/>
      <c r="N16" s="119"/>
      <c r="O16" s="119"/>
      <c r="P16" s="102"/>
      <c r="R16" s="1" t="b">
        <f>AND(H17&gt;=-0.02, H17&lt;=0.02)</f>
        <v>1</v>
      </c>
    </row>
    <row r="17" spans="1:17" ht="16.5" customHeight="1" thickBot="1" x14ac:dyDescent="0.2">
      <c r="F17" s="204" t="s">
        <v>16</v>
      </c>
      <c r="G17" s="205"/>
      <c r="H17" s="127">
        <v>6.0000000000000001E-3</v>
      </c>
      <c r="I17" s="128"/>
      <c r="J17" s="129"/>
      <c r="L17" s="116" t="s">
        <v>35</v>
      </c>
      <c r="M17" s="116"/>
      <c r="N17" s="116"/>
      <c r="O17" s="116"/>
      <c r="P17" s="96">
        <f>IF(R16=TRUE, 1, 0)</f>
        <v>1</v>
      </c>
    </row>
    <row r="18" spans="1:17" ht="13.7" customHeight="1" x14ac:dyDescent="0.1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7" customHeight="1" x14ac:dyDescent="0.1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2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1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00000000000001" customHeight="1" x14ac:dyDescent="0.1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00000000000001" customHeight="1" thickBot="1" x14ac:dyDescent="0.2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00000000000001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5" thickBo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2">
      <c r="A26" s="201" t="s">
        <v>19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149999999999999" customHeight="1" thickBot="1" x14ac:dyDescent="0.2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60" t="s">
        <v>22</v>
      </c>
    </row>
    <row r="28" spans="1:17" ht="18.75" customHeight="1" thickBot="1" x14ac:dyDescent="0.2">
      <c r="A28" s="61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2">L28-N28</f>
        <v>0</v>
      </c>
    </row>
    <row r="29" spans="1:17" ht="18.75" customHeight="1" thickBot="1" x14ac:dyDescent="0.2">
      <c r="A29" s="62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2"/>
        <v>0</v>
      </c>
    </row>
    <row r="30" spans="1:17" ht="19.149999999999999" customHeight="1" thickBot="1" x14ac:dyDescent="0.2">
      <c r="A30" s="62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2"/>
        <v>0</v>
      </c>
    </row>
    <row r="31" spans="1:17" ht="19.5" customHeight="1" thickBot="1" x14ac:dyDescent="0.2">
      <c r="A31" s="61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2"/>
        <v>0</v>
      </c>
    </row>
    <row r="32" spans="1:17" ht="19.5" customHeight="1" thickBot="1" x14ac:dyDescent="0.2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8.75" customHeight="1" x14ac:dyDescent="0.1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15">
      <c r="L577" s="2"/>
      <c r="M577" s="2"/>
      <c r="N577" s="2"/>
      <c r="O577" s="2"/>
    </row>
    <row r="578" spans="12:15" x14ac:dyDescent="0.15">
      <c r="L578" s="2"/>
      <c r="M578" s="2"/>
      <c r="N578" s="2"/>
      <c r="O578" s="2"/>
    </row>
    <row r="579" spans="12:15" x14ac:dyDescent="0.15">
      <c r="L579" s="2"/>
      <c r="M579" s="2"/>
      <c r="N579" s="2"/>
      <c r="O579" s="2"/>
    </row>
    <row r="580" spans="12:15" x14ac:dyDescent="0.15">
      <c r="L580" s="2"/>
      <c r="M580" s="2"/>
      <c r="N580" s="2"/>
      <c r="O580" s="2"/>
    </row>
    <row r="581" spans="12:15" x14ac:dyDescent="0.15">
      <c r="L581" s="2"/>
      <c r="M581" s="2"/>
      <c r="N581" s="2"/>
      <c r="O581" s="2"/>
    </row>
    <row r="582" spans="12:15" x14ac:dyDescent="0.15">
      <c r="L582" s="2"/>
      <c r="M582" s="2"/>
      <c r="N582" s="2"/>
      <c r="O582" s="2"/>
    </row>
    <row r="583" spans="12:15" x14ac:dyDescent="0.15">
      <c r="L583" s="2"/>
      <c r="M583" s="2"/>
      <c r="N583" s="2"/>
      <c r="O583" s="2"/>
    </row>
    <row r="584" spans="12:15" x14ac:dyDescent="0.15">
      <c r="L584" s="2"/>
      <c r="M584" s="2"/>
      <c r="N584" s="2"/>
      <c r="O584" s="2"/>
    </row>
    <row r="585" spans="12:15" x14ac:dyDescent="0.15">
      <c r="L585" s="2"/>
      <c r="M585" s="2"/>
      <c r="N585" s="2"/>
      <c r="O585" s="2"/>
    </row>
    <row r="586" spans="12:15" x14ac:dyDescent="0.1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phoneticPr fontId="5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2023-07-05T16:49:32Z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