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15 JUPITER, FL/4 ASSET-REPORT DOCS/"/>
    </mc:Choice>
  </mc:AlternateContent>
  <xr:revisionPtr revIDLastSave="91" documentId="13_ncr:1_{EB8C3A1E-E5DA-4C21-88D5-0193A5B56878}" xr6:coauthVersionLast="47" xr6:coauthVersionMax="47" xr10:uidLastSave="{79A21AA0-30BD-4252-86FC-C60D3EFAB34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25" i="1"/>
  <c r="C24" i="1" l="1"/>
  <c r="C23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<sst xmlns="http://schemas.openxmlformats.org/spreadsheetml/2006/main" count="80" uniqueCount="50">
  <si>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</si>
  <si>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</si>
  <si>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</si>
  <si>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</si>
  <si>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</si>
  <si>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</si>
  <si>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</si>
  <si>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</si>
  <si>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</si>
  <si>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</si>
  <si>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</si>
  <si>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</si>
  <si>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</si>
  <si>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</si>
  <si>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</si>
  <si>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</si>
  <si>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</si>
  <si>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</si>
  <si>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</si>
  <si>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</si>
  <si>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</si>
  <si>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</si>
  <si>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</si>
  <si>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</si>
  <si>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</si>
  <si>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</si>
  <si>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</si>
  <si>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</si>
  <si>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</si>
  <si>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</si>
  <si>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</si>
  <si>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</si>
  <si>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</si>
  <si>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</si>
  <si>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</si>
  <si>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</si>
  <si>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</si>
  <si>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</si>
  <si>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</si>
  <si>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</si>
  <si>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</si>
  <si>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</si>
  <si>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</si>
  <si>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</si>
  <si>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</si>
  <si>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TOILETS</t>
  </si>
  <si>
    <t>GRILL</t>
  </si>
  <si>
    <t>FRYER</t>
  </si>
  <si>
    <t>FCU-1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</si>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</sst>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2" fillId="0" borderId="2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179380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D25" sqref="D25"/>
    </sheetView>
  </sheetViews>
  <sheetFormatPr defaultColWidth="9.109375" defaultRowHeight="13.2" x14ac:dyDescent="0.25"/>
  <cols>
    <col min="1" max="1" width="10.5546875" style="1" customWidth="1"/>
    <col min="2" max="2" width="22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6" t="s">
        <v>32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50" t="s">
        <v>1</v>
      </c>
      <c r="F4" s="149"/>
      <c r="G4" s="163" t="s">
        <v>2</v>
      </c>
      <c r="H4" s="164"/>
      <c r="I4" s="155" t="s">
        <v>26</v>
      </c>
      <c r="J4" s="156"/>
      <c r="K4" s="161" t="s">
        <v>3</v>
      </c>
      <c r="L4" s="162"/>
      <c r="M4" s="159" t="s">
        <v>4</v>
      </c>
      <c r="N4" s="160"/>
      <c r="O4" s="159" t="s">
        <v>37</v>
      </c>
      <c r="P4" s="160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41</v>
      </c>
      <c r="C6" s="23">
        <v>2000</v>
      </c>
      <c r="D6" s="24"/>
      <c r="E6" s="23">
        <f t="shared" ref="E6:F8" si="0">C6-G6</f>
        <v>1200</v>
      </c>
      <c r="F6" s="24">
        <f t="shared" si="0"/>
        <v>0</v>
      </c>
      <c r="G6" s="25">
        <v>800</v>
      </c>
      <c r="H6" s="26"/>
      <c r="I6" s="27">
        <f>G6/C6</f>
        <v>0.4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42</v>
      </c>
      <c r="C7" s="35">
        <v>3000</v>
      </c>
      <c r="D7" s="36"/>
      <c r="E7" s="35">
        <f t="shared" si="0"/>
        <v>1500</v>
      </c>
      <c r="F7" s="36">
        <f t="shared" si="0"/>
        <v>0</v>
      </c>
      <c r="G7" s="37">
        <v>1500</v>
      </c>
      <c r="H7" s="38"/>
      <c r="I7" s="39">
        <f t="shared" ref="I7:J7" si="1">G7/C7</f>
        <v>0.5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48</v>
      </c>
      <c r="B8" s="71" t="s">
        <v>49</v>
      </c>
      <c r="C8" s="47"/>
      <c r="D8" s="47"/>
      <c r="E8" s="35">
        <f t="shared" si="0"/>
        <v>-40</v>
      </c>
      <c r="F8" s="36">
        <f t="shared" si="0"/>
        <v>0</v>
      </c>
      <c r="G8" s="37">
        <v>40</v>
      </c>
      <c r="H8" s="38"/>
      <c r="I8" s="114"/>
      <c r="J8" s="40"/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43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44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10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150</v>
      </c>
      <c r="P11" s="51"/>
      <c r="Q11" s="61"/>
      <c r="R11" s="66"/>
    </row>
    <row r="12" spans="1:21" ht="20.100000000000001" customHeight="1" thickBot="1" x14ac:dyDescent="0.3">
      <c r="A12" s="121" t="s">
        <v>27</v>
      </c>
      <c r="B12" s="122"/>
      <c r="C12" s="74">
        <f t="shared" ref="C12:H12" si="2">SUM(C6:C11)</f>
        <v>5000</v>
      </c>
      <c r="D12" s="75">
        <f t="shared" si="2"/>
        <v>0</v>
      </c>
      <c r="E12" s="74">
        <f t="shared" si="2"/>
        <v>2660</v>
      </c>
      <c r="F12" s="75">
        <f t="shared" si="2"/>
        <v>0</v>
      </c>
      <c r="G12" s="76">
        <f t="shared" si="2"/>
        <v>2340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2048</v>
      </c>
      <c r="N12" s="80">
        <f t="shared" si="3"/>
        <v>0</v>
      </c>
      <c r="O12" s="81">
        <f t="shared" si="3"/>
        <v>150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214" t="s">
        <v>11</v>
      </c>
      <c r="G14" s="215"/>
      <c r="H14" s="190" t="s">
        <v>31</v>
      </c>
      <c r="I14" s="191"/>
      <c r="J14" s="192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3" t="s">
        <v>27</v>
      </c>
      <c r="B15" s="144"/>
      <c r="C15" s="86" t="s">
        <v>7</v>
      </c>
      <c r="D15" s="87" t="s">
        <v>8</v>
      </c>
      <c r="F15" s="216"/>
      <c r="G15" s="217"/>
      <c r="H15" s="193"/>
      <c r="I15" s="194"/>
      <c r="J15" s="195"/>
      <c r="L15" s="187" t="s">
        <v>36</v>
      </c>
      <c r="M15" s="187"/>
      <c r="N15" s="187"/>
      <c r="O15" s="187"/>
      <c r="P15" s="98">
        <f>IF(R14=TRUE, 1, 0)</f>
        <v>1</v>
      </c>
    </row>
    <row r="16" spans="1:21" ht="18.75" customHeight="1" x14ac:dyDescent="0.25">
      <c r="A16" s="208" t="s">
        <v>30</v>
      </c>
      <c r="B16" s="209"/>
      <c r="C16" s="88">
        <f>G12+K12</f>
        <v>2340</v>
      </c>
      <c r="D16" s="89">
        <f>H12+L12</f>
        <v>0</v>
      </c>
      <c r="F16" s="125" t="s">
        <v>12</v>
      </c>
      <c r="G16" s="126"/>
      <c r="H16" s="199"/>
      <c r="I16" s="200"/>
      <c r="J16" s="201"/>
      <c r="L16" s="188"/>
      <c r="M16" s="188"/>
      <c r="N16" s="188"/>
      <c r="O16" s="18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0" t="s">
        <v>29</v>
      </c>
      <c r="B17" s="211"/>
      <c r="C17" s="92">
        <f>M12+O12</f>
        <v>2198</v>
      </c>
      <c r="D17" s="93">
        <f>N12+P12</f>
        <v>0</v>
      </c>
      <c r="F17" s="127" t="s">
        <v>13</v>
      </c>
      <c r="G17" s="128"/>
      <c r="H17" s="202"/>
      <c r="I17" s="203"/>
      <c r="J17" s="204"/>
      <c r="L17" s="189" t="s">
        <v>34</v>
      </c>
      <c r="M17" s="189"/>
      <c r="N17" s="189"/>
      <c r="O17" s="189"/>
      <c r="P17" s="99" t="e">
        <f>IF(R16=TRUE, 1, 0)</f>
        <v>#DIV/0!</v>
      </c>
    </row>
    <row r="18" spans="1:18" ht="18.75" customHeight="1" thickBot="1" x14ac:dyDescent="0.35">
      <c r="A18" s="212" t="s">
        <v>16</v>
      </c>
      <c r="B18" s="213"/>
      <c r="C18" s="90">
        <f>C16-C17</f>
        <v>142</v>
      </c>
      <c r="D18" s="91">
        <f>D16-D17</f>
        <v>0</v>
      </c>
      <c r="F18" s="218" t="s">
        <v>14</v>
      </c>
      <c r="G18" s="219"/>
      <c r="H18" s="205"/>
      <c r="I18" s="206"/>
      <c r="J18" s="207"/>
      <c r="L18" s="188"/>
      <c r="M18" s="188"/>
      <c r="N18" s="188"/>
      <c r="O18" s="188"/>
      <c r="P18" s="100"/>
      <c r="R18" s="1" t="e">
        <f>AND(H19&gt;=-0.02, H19&lt;=0.02)</f>
        <v>#DIV/0!</v>
      </c>
    </row>
    <row r="19" spans="1:18" ht="16.5" customHeight="1" thickBot="1" x14ac:dyDescent="0.3">
      <c r="F19" s="141" t="s">
        <v>15</v>
      </c>
      <c r="G19" s="142"/>
      <c r="H19" s="196" t="e">
        <f>AVERAGE(H16:J18)</f>
        <v>#DIV/0!</v>
      </c>
      <c r="I19" s="197"/>
      <c r="J19" s="198"/>
      <c r="L19" s="185" t="s">
        <v>35</v>
      </c>
      <c r="M19" s="185"/>
      <c r="N19" s="185"/>
      <c r="O19" s="18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5"/>
      <c r="M20" s="185"/>
      <c r="N20" s="185"/>
      <c r="O20" s="185"/>
      <c r="P20" s="97"/>
    </row>
    <row r="21" spans="1:18" ht="31.95" customHeight="1" thickBot="1" x14ac:dyDescent="0.3">
      <c r="A21" s="96" t="s">
        <v>38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1.95" customHeight="1" thickBot="1" x14ac:dyDescent="0.3">
      <c r="A22" s="143" t="s">
        <v>27</v>
      </c>
      <c r="B22" s="144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6.95" customHeight="1" x14ac:dyDescent="0.25">
      <c r="A23" s="115" t="s">
        <v>39</v>
      </c>
      <c r="B23" s="116"/>
      <c r="C23" s="88">
        <f>G19+K19</f>
        <v>0</v>
      </c>
      <c r="D23" s="89">
        <v>1500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00000000000001" customHeight="1" thickBot="1" x14ac:dyDescent="0.3">
      <c r="A24" s="117" t="s">
        <v>40</v>
      </c>
      <c r="B24" s="118"/>
      <c r="C24" s="92">
        <f>M19+O19</f>
        <v>0</v>
      </c>
      <c r="D24" s="93">
        <v>2048</v>
      </c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00000000000001" customHeight="1" thickBot="1" x14ac:dyDescent="0.35">
      <c r="A25" s="119" t="s">
        <v>16</v>
      </c>
      <c r="B25" s="120"/>
      <c r="C25" s="109">
        <f>C23-C24</f>
        <v>0</v>
      </c>
      <c r="D25" s="110">
        <f>D23-D24</f>
        <v>-548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2" customHeight="1" thickBot="1" x14ac:dyDescent="0.35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  <c r="Q28" s="67"/>
    </row>
    <row r="29" spans="1:18" ht="20.100000000000001" customHeight="1" x14ac:dyDescent="0.2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4"/>
      <c r="Q29" s="67"/>
    </row>
    <row r="30" spans="1:18" ht="20.100000000000001" customHeight="1" thickBot="1" x14ac:dyDescent="0.3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7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8" t="s">
        <v>17</v>
      </c>
      <c r="B33" s="139"/>
      <c r="C33" s="139"/>
      <c r="D33" s="139"/>
      <c r="E33" s="139"/>
      <c r="F33" s="140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6</v>
      </c>
      <c r="B34" s="178" t="s">
        <v>22</v>
      </c>
      <c r="C34" s="179"/>
      <c r="D34" s="149" t="s">
        <v>21</v>
      </c>
      <c r="E34" s="151"/>
      <c r="F34" s="151"/>
      <c r="G34" s="150"/>
      <c r="H34" s="149" t="s">
        <v>18</v>
      </c>
      <c r="I34" s="150"/>
      <c r="J34" s="151" t="s">
        <v>19</v>
      </c>
      <c r="K34" s="151"/>
      <c r="L34" s="152" t="s">
        <v>3</v>
      </c>
      <c r="M34" s="152"/>
      <c r="N34" s="145" t="s">
        <v>4</v>
      </c>
      <c r="O34" s="146"/>
      <c r="P34" s="58" t="s">
        <v>20</v>
      </c>
    </row>
    <row r="35" spans="1:17" ht="18.75" customHeight="1" thickBot="1" x14ac:dyDescent="0.3">
      <c r="A35" s="59" t="s">
        <v>23</v>
      </c>
      <c r="B35" s="176"/>
      <c r="C35" s="177"/>
      <c r="D35" s="168"/>
      <c r="E35" s="182"/>
      <c r="F35" s="182"/>
      <c r="G35" s="169"/>
      <c r="H35" s="168"/>
      <c r="I35" s="169"/>
      <c r="J35" s="170"/>
      <c r="K35" s="171"/>
      <c r="L35" s="166"/>
      <c r="M35" s="167"/>
      <c r="N35" s="147"/>
      <c r="O35" s="148"/>
      <c r="P35" s="57">
        <f t="shared" ref="P35:P43" si="4">L35-N35</f>
        <v>0</v>
      </c>
    </row>
    <row r="36" spans="1:17" ht="18.75" customHeight="1" thickBot="1" x14ac:dyDescent="0.3">
      <c r="A36" s="60" t="s">
        <v>23</v>
      </c>
      <c r="B36" s="175"/>
      <c r="C36" s="175"/>
      <c r="D36" s="153"/>
      <c r="E36" s="174"/>
      <c r="F36" s="174"/>
      <c r="G36" s="154"/>
      <c r="H36" s="153"/>
      <c r="I36" s="154"/>
      <c r="J36" s="123"/>
      <c r="K36" s="124"/>
      <c r="L36" s="166"/>
      <c r="M36" s="167"/>
      <c r="N36" s="147"/>
      <c r="O36" s="148"/>
      <c r="P36" s="57">
        <f t="shared" si="4"/>
        <v>0</v>
      </c>
    </row>
    <row r="37" spans="1:17" ht="19.2" customHeight="1" thickBot="1" x14ac:dyDescent="0.3">
      <c r="A37" s="60" t="s">
        <v>23</v>
      </c>
      <c r="B37" s="180"/>
      <c r="C37" s="181"/>
      <c r="D37" s="153"/>
      <c r="E37" s="174"/>
      <c r="F37" s="174"/>
      <c r="G37" s="154"/>
      <c r="H37" s="153"/>
      <c r="I37" s="154"/>
      <c r="J37" s="153"/>
      <c r="K37" s="165"/>
      <c r="L37" s="172"/>
      <c r="M37" s="173"/>
      <c r="N37" s="183"/>
      <c r="O37" s="184"/>
      <c r="P37" s="57">
        <f t="shared" si="4"/>
        <v>0</v>
      </c>
    </row>
    <row r="38" spans="1:17" ht="19.5" customHeight="1" thickBot="1" x14ac:dyDescent="0.3">
      <c r="A38" s="59" t="s">
        <v>23</v>
      </c>
      <c r="B38" s="220"/>
      <c r="C38" s="221"/>
      <c r="D38" s="180"/>
      <c r="E38" s="222"/>
      <c r="F38" s="222"/>
      <c r="G38" s="181"/>
      <c r="H38" s="180"/>
      <c r="I38" s="181"/>
      <c r="J38" s="180"/>
      <c r="K38" s="181"/>
      <c r="L38" s="172"/>
      <c r="M38" s="173"/>
      <c r="N38" s="183"/>
      <c r="O38" s="184"/>
      <c r="P38" s="57">
        <f t="shared" si="4"/>
        <v>0</v>
      </c>
    </row>
    <row r="39" spans="1:17" ht="19.5" customHeight="1" thickBot="1" x14ac:dyDescent="0.3">
      <c r="A39" s="60" t="s">
        <v>23</v>
      </c>
      <c r="B39" s="180"/>
      <c r="C39" s="181"/>
      <c r="D39" s="153"/>
      <c r="E39" s="174"/>
      <c r="F39" s="174"/>
      <c r="G39" s="154"/>
      <c r="H39" s="153"/>
      <c r="I39" s="154"/>
      <c r="J39" s="153"/>
      <c r="K39" s="154"/>
      <c r="L39" s="172"/>
      <c r="M39" s="173"/>
      <c r="N39" s="183"/>
      <c r="O39" s="184"/>
      <c r="P39" s="57">
        <f t="shared" si="4"/>
        <v>0</v>
      </c>
    </row>
    <row r="40" spans="1:17" ht="19.5" customHeight="1" thickBot="1" x14ac:dyDescent="0.3">
      <c r="A40" s="60" t="s">
        <v>23</v>
      </c>
      <c r="B40" s="180"/>
      <c r="C40" s="181"/>
      <c r="D40" s="153"/>
      <c r="E40" s="174"/>
      <c r="F40" s="174"/>
      <c r="G40" s="154"/>
      <c r="H40" s="153"/>
      <c r="I40" s="154"/>
      <c r="J40" s="153"/>
      <c r="K40" s="154"/>
      <c r="L40" s="172"/>
      <c r="M40" s="173"/>
      <c r="N40" s="183"/>
      <c r="O40" s="184"/>
      <c r="P40" s="57">
        <f t="shared" si="4"/>
        <v>0</v>
      </c>
    </row>
    <row r="41" spans="1:17" ht="19.5" customHeight="1" thickBot="1" x14ac:dyDescent="0.3">
      <c r="A41" s="59" t="s">
        <v>23</v>
      </c>
      <c r="B41" s="220"/>
      <c r="C41" s="221"/>
      <c r="D41" s="180"/>
      <c r="E41" s="222"/>
      <c r="F41" s="222"/>
      <c r="G41" s="181"/>
      <c r="H41" s="180"/>
      <c r="I41" s="181"/>
      <c r="J41" s="180"/>
      <c r="K41" s="181"/>
      <c r="L41" s="172"/>
      <c r="M41" s="173"/>
      <c r="N41" s="183"/>
      <c r="O41" s="184"/>
      <c r="P41" s="57">
        <f t="shared" si="4"/>
        <v>0</v>
      </c>
    </row>
    <row r="42" spans="1:17" ht="19.5" customHeight="1" thickBot="1" x14ac:dyDescent="0.3">
      <c r="A42" s="60" t="s">
        <v>23</v>
      </c>
      <c r="B42" s="180"/>
      <c r="C42" s="181"/>
      <c r="D42" s="153"/>
      <c r="E42" s="174"/>
      <c r="F42" s="174"/>
      <c r="G42" s="154"/>
      <c r="H42" s="153"/>
      <c r="I42" s="154"/>
      <c r="J42" s="153"/>
      <c r="K42" s="154"/>
      <c r="L42" s="172"/>
      <c r="M42" s="173"/>
      <c r="N42" s="183"/>
      <c r="O42" s="184"/>
      <c r="P42" s="57">
        <f t="shared" si="4"/>
        <v>0</v>
      </c>
    </row>
    <row r="43" spans="1:17" ht="18.75" customHeight="1" x14ac:dyDescent="0.25">
      <c r="A43" s="60" t="s">
        <v>23</v>
      </c>
      <c r="B43" s="180"/>
      <c r="C43" s="181"/>
      <c r="D43" s="153"/>
      <c r="E43" s="174"/>
      <c r="F43" s="174"/>
      <c r="G43" s="154"/>
      <c r="H43" s="153"/>
      <c r="I43" s="154"/>
      <c r="J43" s="153"/>
      <c r="K43" s="154"/>
      <c r="L43" s="172"/>
      <c r="M43" s="173"/>
      <c r="N43" s="183"/>
      <c r="O43" s="184"/>
      <c r="P43" s="57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4DDEA-1138-4C91-9DD8-E1CE70B69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2025-11-20T14:14:56Z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