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Culvers - Golf FL\"/>
    </mc:Choice>
  </mc:AlternateContent>
  <xr:revisionPtr revIDLastSave="0" documentId="13_ncr:1_{B8739AC0-2453-45C9-BCF6-6E40CB0875B9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" l="1"/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<sst xmlns="http://schemas.openxmlformats.org/spreadsheetml/2006/main" count="78" uniqueCount="50">
  <si>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</si>
  <si>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</si>
  <si>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</si>
  <si>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</si>
  <si>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</si>
  <si>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</si>
  <si>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</si>
  <si>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</si>
  <si>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</si>
  <si>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</si>
  <si>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</si>
  <si>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</si>
  <si>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</si>
  <si>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</si>
  <si>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</si>
  <si>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</si>
  <si>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</si>
  <si>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</si>
  <si>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</si>
  <si>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</si>
  <si>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</si>
  <si>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</si>
  <si>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</si>
  <si>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</si>
  <si>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</si>
  <si>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</si>
  <si>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</si>
  <si>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</si>
  <si>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</si>
  <si>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</si>
  <si>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</si>
  <si>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</si>
  <si>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</si>
  <si>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</si>
  <si>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</si>
  <si>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</si>
  <si>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</si>
  <si>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</si>
  <si>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</si>
  <si>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</si>
  <si>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</si>
  <si>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</si>
  <si>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</si>
  <si>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PRV-4</t>
  </si>
  <si>
    <t>DINING</t>
  </si>
  <si>
    <t>KITCHEN</t>
  </si>
  <si>
    <t>RESTROOM</t>
  </si>
  <si>
    <t>GRIDDLE</t>
  </si>
  <si>
    <t>FRYER</t>
  </si>
  <si>
    <t>DISH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</si>
</sst>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684576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B1" zoomScale="70" zoomScaleNormal="55" zoomScaleSheetLayoutView="70" workbookViewId="0">
      <selection activeCell="N10" sqref="N10"/>
    </sheetView>
  </sheetViews>
  <sheetFormatPr defaultColWidth="9.109375" defaultRowHeight="13.2" x14ac:dyDescent="0.25"/>
  <cols>
    <col min="1" max="1" width="10.5546875" style="1" customWidth="1"/>
    <col min="2" max="2" width="15.2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35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6"/>
    </row>
    <row r="4" spans="1:21" ht="20.100000000000001" customHeight="1" thickBot="1" x14ac:dyDescent="0.3">
      <c r="A4" s="6"/>
      <c r="B4" s="8" t="s">
        <v>5</v>
      </c>
      <c r="C4" s="170" t="s">
        <v>0</v>
      </c>
      <c r="D4" s="171"/>
      <c r="E4" s="159" t="s">
        <v>1</v>
      </c>
      <c r="F4" s="157"/>
      <c r="G4" s="176" t="s">
        <v>2</v>
      </c>
      <c r="H4" s="177"/>
      <c r="I4" s="168" t="s">
        <v>29</v>
      </c>
      <c r="J4" s="169"/>
      <c r="K4" s="174" t="s">
        <v>3</v>
      </c>
      <c r="L4" s="175"/>
      <c r="M4" s="172" t="s">
        <v>4</v>
      </c>
      <c r="N4" s="173"/>
      <c r="O4" s="172" t="s">
        <v>40</v>
      </c>
      <c r="P4" s="173"/>
      <c r="Q4" s="7"/>
      <c r="R4" s="63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00000000000001" customHeight="1" x14ac:dyDescent="0.25">
      <c r="A6" s="73" t="s">
        <v>26</v>
      </c>
      <c r="B6" s="71" t="s">
        <v>44</v>
      </c>
      <c r="C6" s="23">
        <v>5200</v>
      </c>
      <c r="D6" s="24">
        <v>4799</v>
      </c>
      <c r="E6" s="23">
        <f t="shared" ref="E6:F7" si="0">C6-G6</f>
        <v>3200</v>
      </c>
      <c r="F6" s="24">
        <f t="shared" si="0"/>
        <v>2749</v>
      </c>
      <c r="G6" s="25">
        <v>2000</v>
      </c>
      <c r="H6" s="26">
        <v>2050</v>
      </c>
      <c r="I6" s="27">
        <f>G6/C6</f>
        <v>0.38461538461538464</v>
      </c>
      <c r="J6" s="28">
        <f>H6/D6</f>
        <v>0.42717232756824336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x14ac:dyDescent="0.25">
      <c r="A7" s="74" t="s">
        <v>27</v>
      </c>
      <c r="B7" s="72" t="s">
        <v>45</v>
      </c>
      <c r="C7" s="35">
        <v>5000</v>
      </c>
      <c r="D7" s="36">
        <v>4808</v>
      </c>
      <c r="E7" s="35">
        <f t="shared" si="0"/>
        <v>3000</v>
      </c>
      <c r="F7" s="36">
        <f t="shared" si="0"/>
        <v>2786</v>
      </c>
      <c r="G7" s="37">
        <v>2000</v>
      </c>
      <c r="H7" s="38">
        <v>2022</v>
      </c>
      <c r="I7" s="39">
        <f t="shared" ref="I7:J7" si="1">G7/C7</f>
        <v>0.4</v>
      </c>
      <c r="J7" s="40">
        <f t="shared" si="1"/>
        <v>0.42054908485856907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x14ac:dyDescent="0.25">
      <c r="A8" s="74" t="s">
        <v>41</v>
      </c>
      <c r="B8" s="72" t="s">
        <v>47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1490</v>
      </c>
      <c r="O8" s="45"/>
      <c r="P8" s="46"/>
      <c r="Q8" s="62"/>
      <c r="R8" s="67"/>
    </row>
    <row r="9" spans="1:21" ht="20.100000000000001" customHeight="1" x14ac:dyDescent="0.25">
      <c r="A9" s="74" t="s">
        <v>42</v>
      </c>
      <c r="B9" s="72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1612</v>
      </c>
      <c r="O9" s="45"/>
      <c r="P9" s="46"/>
      <c r="Q9" s="62"/>
      <c r="R9" s="67"/>
    </row>
    <row r="10" spans="1:21" ht="20.100000000000001" customHeight="1" x14ac:dyDescent="0.25">
      <c r="A10" s="74" t="s">
        <v>43</v>
      </c>
      <c r="B10" s="72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350</v>
      </c>
      <c r="N10" s="51">
        <v>355</v>
      </c>
      <c r="O10" s="45"/>
      <c r="P10" s="46"/>
      <c r="Q10" s="62"/>
      <c r="R10" s="67"/>
    </row>
    <row r="11" spans="1:21" ht="20.100000000000001" customHeight="1" x14ac:dyDescent="0.25">
      <c r="A11" s="74" t="s">
        <v>10</v>
      </c>
      <c r="B11" s="72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220</v>
      </c>
      <c r="P11" s="51">
        <v>223</v>
      </c>
      <c r="Q11" s="62"/>
      <c r="R11" s="67"/>
    </row>
    <row r="12" spans="1:21" ht="20.100000000000001" customHeight="1" x14ac:dyDescent="0.25">
      <c r="A12" s="74" t="s">
        <v>11</v>
      </c>
      <c r="B12" s="72" t="s">
        <v>46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50</v>
      </c>
      <c r="P12" s="51">
        <v>48</v>
      </c>
      <c r="Q12" s="62"/>
      <c r="R12" s="67"/>
    </row>
    <row r="13" spans="1:21" ht="20.100000000000001" customHeight="1" thickBot="1" x14ac:dyDescent="0.3">
      <c r="A13" s="74" t="s">
        <v>28</v>
      </c>
      <c r="B13" s="72" t="s">
        <v>46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140</v>
      </c>
      <c r="P13" s="51">
        <f>71+69</f>
        <v>140</v>
      </c>
      <c r="Q13" s="62"/>
      <c r="R13" s="67"/>
    </row>
    <row r="14" spans="1:21" ht="20.100000000000001" customHeight="1" thickBot="1" x14ac:dyDescent="0.3">
      <c r="A14" s="178" t="s">
        <v>30</v>
      </c>
      <c r="B14" s="179"/>
      <c r="C14" s="75">
        <f t="shared" ref="C14:H14" si="2">SUM(C6:C13)</f>
        <v>10200</v>
      </c>
      <c r="D14" s="76">
        <f t="shared" si="2"/>
        <v>9607</v>
      </c>
      <c r="E14" s="75">
        <f t="shared" si="2"/>
        <v>6200</v>
      </c>
      <c r="F14" s="76">
        <f t="shared" si="2"/>
        <v>5535</v>
      </c>
      <c r="G14" s="77">
        <f t="shared" si="2"/>
        <v>4000</v>
      </c>
      <c r="H14" s="78">
        <f t="shared" si="2"/>
        <v>4072</v>
      </c>
      <c r="I14" s="79"/>
      <c r="J14" s="80"/>
      <c r="K14" s="77">
        <f t="shared" ref="K14:P14" si="3">SUM(K6:K13)</f>
        <v>0</v>
      </c>
      <c r="L14" s="78">
        <f t="shared" si="3"/>
        <v>0</v>
      </c>
      <c r="M14" s="102">
        <f t="shared" si="3"/>
        <v>3350</v>
      </c>
      <c r="N14" s="81">
        <f t="shared" si="3"/>
        <v>3457</v>
      </c>
      <c r="O14" s="82">
        <f t="shared" si="3"/>
        <v>410</v>
      </c>
      <c r="P14" s="83">
        <f t="shared" si="3"/>
        <v>411</v>
      </c>
      <c r="Q14" s="53"/>
      <c r="R14" s="67"/>
    </row>
    <row r="15" spans="1:21" ht="20.100000000000001" customHeight="1" thickBot="1" x14ac:dyDescent="0.3">
      <c r="A15" s="64"/>
      <c r="B15" s="54"/>
      <c r="C15" s="54"/>
      <c r="D15" s="54"/>
      <c r="E15" s="54"/>
      <c r="F15" s="65"/>
      <c r="G15" s="65"/>
      <c r="H15" s="70"/>
      <c r="I15" s="70"/>
      <c r="J15" s="65"/>
      <c r="K15" s="65"/>
      <c r="L15" s="66"/>
      <c r="M15" s="66"/>
      <c r="N15" s="66"/>
      <c r="O15" s="66"/>
      <c r="P15" s="53"/>
      <c r="Q15" s="67"/>
    </row>
    <row r="16" spans="1:21" ht="20.100000000000001" customHeight="1" thickBot="1" x14ac:dyDescent="0.3">
      <c r="A16" s="97" t="s">
        <v>31</v>
      </c>
      <c r="B16" s="84"/>
      <c r="C16" s="84"/>
      <c r="D16" s="84"/>
      <c r="F16" s="146" t="s">
        <v>12</v>
      </c>
      <c r="G16" s="147"/>
      <c r="H16" s="120" t="s">
        <v>34</v>
      </c>
      <c r="I16" s="121"/>
      <c r="J16" s="122"/>
      <c r="L16" s="96" t="s">
        <v>36</v>
      </c>
      <c r="M16" s="85"/>
      <c r="N16" s="85"/>
      <c r="O16" s="85"/>
      <c r="P16" s="85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8" t="s">
        <v>30</v>
      </c>
      <c r="B17" s="139"/>
      <c r="C17" s="87" t="s">
        <v>7</v>
      </c>
      <c r="D17" s="88" t="s">
        <v>8</v>
      </c>
      <c r="F17" s="148"/>
      <c r="G17" s="149"/>
      <c r="H17" s="123"/>
      <c r="I17" s="124"/>
      <c r="J17" s="125"/>
      <c r="L17" s="117" t="s">
        <v>39</v>
      </c>
      <c r="M17" s="117"/>
      <c r="N17" s="117"/>
      <c r="O17" s="117"/>
      <c r="P17" s="99">
        <f>IF(R16=TRUE, 1, 0)</f>
        <v>1</v>
      </c>
    </row>
    <row r="18" spans="1:21" ht="18.75" customHeight="1" x14ac:dyDescent="0.25">
      <c r="A18" s="140" t="s">
        <v>33</v>
      </c>
      <c r="B18" s="141"/>
      <c r="C18" s="89">
        <f>G14+K14</f>
        <v>4000</v>
      </c>
      <c r="D18" s="90">
        <f>H14+L14</f>
        <v>4072</v>
      </c>
      <c r="F18" s="187" t="s">
        <v>13</v>
      </c>
      <c r="G18" s="188"/>
      <c r="H18" s="129">
        <v>0.01</v>
      </c>
      <c r="I18" s="130"/>
      <c r="J18" s="131"/>
      <c r="L18" s="118"/>
      <c r="M18" s="118"/>
      <c r="N18" s="118"/>
      <c r="O18" s="118"/>
      <c r="P18" s="101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142" t="s">
        <v>32</v>
      </c>
      <c r="B19" s="143"/>
      <c r="C19" s="93">
        <f>M14+O14</f>
        <v>3760</v>
      </c>
      <c r="D19" s="94">
        <f>N14+P14</f>
        <v>3868</v>
      </c>
      <c r="F19" s="189" t="s">
        <v>14</v>
      </c>
      <c r="G19" s="190"/>
      <c r="H19" s="132">
        <v>1.0999999999999999E-2</v>
      </c>
      <c r="I19" s="133"/>
      <c r="J19" s="134"/>
      <c r="L19" s="119" t="s">
        <v>37</v>
      </c>
      <c r="M19" s="119"/>
      <c r="N19" s="119"/>
      <c r="O19" s="119"/>
      <c r="P19" s="100">
        <f>IF(R18=TRUE, 1, 0)</f>
        <v>1</v>
      </c>
    </row>
    <row r="20" spans="1:21" ht="18.75" customHeight="1" thickBot="1" x14ac:dyDescent="0.35">
      <c r="A20" s="144" t="s">
        <v>18</v>
      </c>
      <c r="B20" s="145"/>
      <c r="C20" s="91">
        <f>C18-C19</f>
        <v>240</v>
      </c>
      <c r="D20" s="92">
        <f>D18-D19</f>
        <v>204</v>
      </c>
      <c r="F20" s="150" t="s">
        <v>15</v>
      </c>
      <c r="G20" s="151"/>
      <c r="H20" s="135">
        <v>8.9999999999999993E-3</v>
      </c>
      <c r="I20" s="136"/>
      <c r="J20" s="137"/>
      <c r="L20" s="118"/>
      <c r="M20" s="118"/>
      <c r="N20" s="118"/>
      <c r="O20" s="118"/>
      <c r="P20" s="101"/>
      <c r="R20" s="1" t="b">
        <f>AND(H21&gt;=-0.02, H21&lt;=0.02)</f>
        <v>1</v>
      </c>
    </row>
    <row r="21" spans="1:21" ht="16.5" customHeight="1" thickBot="1" x14ac:dyDescent="0.3">
      <c r="F21" s="203" t="s">
        <v>16</v>
      </c>
      <c r="G21" s="204"/>
      <c r="H21" s="126">
        <f>AVERAGE(H18:J20)</f>
        <v>0.01</v>
      </c>
      <c r="I21" s="127"/>
      <c r="J21" s="128"/>
      <c r="L21" s="115" t="s">
        <v>38</v>
      </c>
      <c r="M21" s="115"/>
      <c r="N21" s="115"/>
      <c r="O21" s="115"/>
      <c r="P21" s="95">
        <f>IF(R20=TRUE, 1, 0)</f>
        <v>1</v>
      </c>
    </row>
    <row r="22" spans="1:21" ht="13.6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115"/>
      <c r="M22" s="115"/>
      <c r="N22" s="115"/>
      <c r="O22" s="115"/>
      <c r="P22" s="98"/>
    </row>
    <row r="23" spans="1:21" ht="13.6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6"/>
      <c r="M23" s="56"/>
      <c r="N23" s="57"/>
      <c r="O23" s="57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91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3"/>
      <c r="Q25" s="68"/>
    </row>
    <row r="26" spans="1:21" ht="20.100000000000001" customHeight="1" x14ac:dyDescent="0.25">
      <c r="A26" s="194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6"/>
      <c r="Q26" s="68"/>
    </row>
    <row r="27" spans="1:21" ht="20.100000000000001" customHeight="1" thickBot="1" x14ac:dyDescent="0.3">
      <c r="A27" s="197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9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00" t="s">
        <v>19</v>
      </c>
      <c r="B30" s="201"/>
      <c r="C30" s="201"/>
      <c r="D30" s="201"/>
      <c r="E30" s="201"/>
      <c r="F30" s="202"/>
      <c r="G30" s="54"/>
      <c r="H30" s="54"/>
      <c r="I30" s="54"/>
      <c r="J30" s="54"/>
      <c r="K30" s="54"/>
      <c r="L30" s="54"/>
      <c r="M30" s="54"/>
      <c r="N30" s="54"/>
      <c r="O30" s="54"/>
      <c r="P30" s="53"/>
      <c r="Q30" s="55"/>
    </row>
    <row r="31" spans="1:21" ht="19.2" customHeight="1" thickBot="1" x14ac:dyDescent="0.3">
      <c r="A31" s="5" t="s">
        <v>6</v>
      </c>
      <c r="B31" s="155" t="s">
        <v>24</v>
      </c>
      <c r="C31" s="156"/>
      <c r="D31" s="157" t="s">
        <v>23</v>
      </c>
      <c r="E31" s="158"/>
      <c r="F31" s="158"/>
      <c r="G31" s="159"/>
      <c r="H31" s="157" t="s">
        <v>20</v>
      </c>
      <c r="I31" s="159"/>
      <c r="J31" s="158" t="s">
        <v>21</v>
      </c>
      <c r="K31" s="158"/>
      <c r="L31" s="186" t="s">
        <v>3</v>
      </c>
      <c r="M31" s="186"/>
      <c r="N31" s="182" t="s">
        <v>4</v>
      </c>
      <c r="O31" s="183"/>
      <c r="P31" s="59" t="s">
        <v>22</v>
      </c>
    </row>
    <row r="32" spans="1:21" ht="18.75" customHeight="1" thickBot="1" x14ac:dyDescent="0.3">
      <c r="A32" s="60" t="s">
        <v>25</v>
      </c>
      <c r="B32" s="153"/>
      <c r="C32" s="154"/>
      <c r="D32" s="160"/>
      <c r="E32" s="161"/>
      <c r="F32" s="161"/>
      <c r="G32" s="162"/>
      <c r="H32" s="160"/>
      <c r="I32" s="162"/>
      <c r="J32" s="166"/>
      <c r="K32" s="167"/>
      <c r="L32" s="164"/>
      <c r="M32" s="165"/>
      <c r="N32" s="184"/>
      <c r="O32" s="185"/>
      <c r="P32" s="58">
        <f t="shared" ref="P32:P40" si="4">L32-N32</f>
        <v>0</v>
      </c>
    </row>
    <row r="33" spans="1:16" ht="18.75" customHeight="1" thickBot="1" x14ac:dyDescent="0.3">
      <c r="A33" s="61" t="s">
        <v>25</v>
      </c>
      <c r="B33" s="152"/>
      <c r="C33" s="152"/>
      <c r="D33" s="107"/>
      <c r="E33" s="108"/>
      <c r="F33" s="108"/>
      <c r="G33" s="109"/>
      <c r="H33" s="107"/>
      <c r="I33" s="109"/>
      <c r="J33" s="180"/>
      <c r="K33" s="181"/>
      <c r="L33" s="164"/>
      <c r="M33" s="165"/>
      <c r="N33" s="184"/>
      <c r="O33" s="185"/>
      <c r="P33" s="58">
        <f t="shared" si="4"/>
        <v>0</v>
      </c>
    </row>
    <row r="34" spans="1:16" ht="19.2" customHeight="1" thickBot="1" x14ac:dyDescent="0.3">
      <c r="A34" s="61" t="s">
        <v>25</v>
      </c>
      <c r="B34" s="105"/>
      <c r="C34" s="106"/>
      <c r="D34" s="107"/>
      <c r="E34" s="108"/>
      <c r="F34" s="108"/>
      <c r="G34" s="109"/>
      <c r="H34" s="107"/>
      <c r="I34" s="109"/>
      <c r="J34" s="107"/>
      <c r="K34" s="163"/>
      <c r="L34" s="110"/>
      <c r="M34" s="111"/>
      <c r="N34" s="103"/>
      <c r="O34" s="104"/>
      <c r="P34" s="58">
        <f t="shared" si="4"/>
        <v>0</v>
      </c>
    </row>
    <row r="35" spans="1:16" ht="19.5" customHeight="1" thickBot="1" x14ac:dyDescent="0.3">
      <c r="A35" s="60" t="s">
        <v>25</v>
      </c>
      <c r="B35" s="112"/>
      <c r="C35" s="113"/>
      <c r="D35" s="105"/>
      <c r="E35" s="114"/>
      <c r="F35" s="114"/>
      <c r="G35" s="106"/>
      <c r="H35" s="105"/>
      <c r="I35" s="106"/>
      <c r="J35" s="105"/>
      <c r="K35" s="106"/>
      <c r="L35" s="110"/>
      <c r="M35" s="111"/>
      <c r="N35" s="103"/>
      <c r="O35" s="104"/>
      <c r="P35" s="58">
        <f t="shared" si="4"/>
        <v>0</v>
      </c>
    </row>
    <row r="36" spans="1:16" ht="19.5" customHeight="1" thickBot="1" x14ac:dyDescent="0.3">
      <c r="A36" s="61" t="s">
        <v>25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8">
        <f t="shared" si="4"/>
        <v>0</v>
      </c>
    </row>
    <row r="37" spans="1:16" ht="19.5" customHeight="1" thickBot="1" x14ac:dyDescent="0.3">
      <c r="A37" s="61" t="s">
        <v>25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09"/>
      <c r="L37" s="110"/>
      <c r="M37" s="111"/>
      <c r="N37" s="103"/>
      <c r="O37" s="104"/>
      <c r="P37" s="58">
        <f t="shared" si="4"/>
        <v>0</v>
      </c>
    </row>
    <row r="38" spans="1:16" ht="19.5" customHeight="1" thickBot="1" x14ac:dyDescent="0.3">
      <c r="A38" s="60" t="s">
        <v>25</v>
      </c>
      <c r="B38" s="112"/>
      <c r="C38" s="113"/>
      <c r="D38" s="105"/>
      <c r="E38" s="114"/>
      <c r="F38" s="114"/>
      <c r="G38" s="106"/>
      <c r="H38" s="105"/>
      <c r="I38" s="106"/>
      <c r="J38" s="105"/>
      <c r="K38" s="106"/>
      <c r="L38" s="110"/>
      <c r="M38" s="111"/>
      <c r="N38" s="103"/>
      <c r="O38" s="104"/>
      <c r="P38" s="58">
        <f t="shared" si="4"/>
        <v>0</v>
      </c>
    </row>
    <row r="39" spans="1:16" ht="19.5" customHeight="1" thickBot="1" x14ac:dyDescent="0.3">
      <c r="A39" s="61" t="s">
        <v>25</v>
      </c>
      <c r="B39" s="105"/>
      <c r="C39" s="106"/>
      <c r="D39" s="107"/>
      <c r="E39" s="108"/>
      <c r="F39" s="108"/>
      <c r="G39" s="109"/>
      <c r="H39" s="107"/>
      <c r="I39" s="109"/>
      <c r="J39" s="107"/>
      <c r="K39" s="109"/>
      <c r="L39" s="110"/>
      <c r="M39" s="111"/>
      <c r="N39" s="103"/>
      <c r="O39" s="104"/>
      <c r="P39" s="58">
        <f t="shared" si="4"/>
        <v>0</v>
      </c>
    </row>
    <row r="40" spans="1:16" ht="18.75" customHeight="1" x14ac:dyDescent="0.25">
      <c r="A40" s="61" t="s">
        <v>25</v>
      </c>
      <c r="B40" s="105"/>
      <c r="C40" s="106"/>
      <c r="D40" s="107"/>
      <c r="E40" s="108"/>
      <c r="F40" s="108"/>
      <c r="G40" s="109"/>
      <c r="H40" s="107"/>
      <c r="I40" s="109"/>
      <c r="J40" s="107"/>
      <c r="K40" s="109"/>
      <c r="L40" s="110"/>
      <c r="M40" s="111"/>
      <c r="N40" s="103"/>
      <c r="O40" s="104"/>
      <c r="P40" s="58">
        <f t="shared" si="4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2017-11-15T17:23:59Z</cp:lastPrinted>
  <dcterms:created xsi:type="dcterms:W3CDTF">2015-11-16T19:09:52Z</dcterms:created>
  <dcterms:modified xsi:type="dcterms:W3CDTF">2026-01-06T22:36:21Z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