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43C70623-964B-453E-B2D7-65325AB5D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<sst xmlns="http://schemas.openxmlformats.org/spreadsheetml/2006/main" count="72" uniqueCount="46">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</sst>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4" zoomScale="80" zoomScaleNormal="55" zoomScaleSheetLayoutView="80" workbookViewId="0">
      <selection activeCell="A15" sqref="A15:XFD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85" t="s">
        <v>2</v>
      </c>
      <c r="D4" s="186"/>
      <c r="E4" s="174" t="s">
        <v>3</v>
      </c>
      <c r="F4" s="172"/>
      <c r="G4" s="191" t="s">
        <v>4</v>
      </c>
      <c r="H4" s="192"/>
      <c r="I4" s="183" t="s">
        <v>5</v>
      </c>
      <c r="J4" s="184"/>
      <c r="K4" s="189" t="s">
        <v>6</v>
      </c>
      <c r="L4" s="190"/>
      <c r="M4" s="187" t="s">
        <v>7</v>
      </c>
      <c r="N4" s="188"/>
      <c r="O4" s="187" t="s">
        <v>8</v>
      </c>
      <c r="P4" s="188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13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14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15</v>
      </c>
      <c r="B8" s="73"/>
      <c r="C8" s="35"/>
      <c r="D8" s="36"/>
      <c r="E8" s="35">
        <f t="shared" ref="E8:E10" si="2">C8-G8</f>
        <v>0</v>
      </c>
      <c r="F8" s="36">
        <f t="shared" ref="F8:F10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16</v>
      </c>
      <c r="B9" s="73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5">
      <c r="A10" s="103" t="s">
        <v>17</v>
      </c>
      <c r="B10" s="104"/>
      <c r="C10" s="115"/>
      <c r="D10" s="116"/>
      <c r="E10" s="115">
        <f t="shared" si="2"/>
        <v>0</v>
      </c>
      <c r="F10" s="116">
        <f t="shared" si="3"/>
        <v>0</v>
      </c>
      <c r="G10" s="105"/>
      <c r="H10" s="106"/>
      <c r="I10" s="107" t="e">
        <f>G10/C10</f>
        <v>#DIV/0!</v>
      </c>
      <c r="J10" s="108" t="e">
        <f>H10/D10</f>
        <v>#DIV/0!</v>
      </c>
      <c r="K10" s="109"/>
      <c r="L10" s="110"/>
      <c r="M10" s="111"/>
      <c r="N10" s="112"/>
      <c r="O10" s="113"/>
      <c r="P10" s="114"/>
      <c r="Q10" s="70"/>
      <c r="R10" s="68"/>
    </row>
    <row r="11" spans="1:18" ht="20.100000000000001" customHeight="1" x14ac:dyDescent="0.25">
      <c r="A11" s="75" t="s">
        <v>18</v>
      </c>
      <c r="B11" s="73"/>
      <c r="C11" s="47"/>
      <c r="D11" s="48"/>
      <c r="E11" s="47" t="s">
        <v>19</v>
      </c>
      <c r="F11" s="48"/>
      <c r="G11" s="41"/>
      <c r="H11" s="42"/>
      <c r="I11" s="49"/>
      <c r="J11" s="42"/>
      <c r="K11" s="37"/>
      <c r="L11" s="38"/>
      <c r="M11" s="43"/>
      <c r="N11" s="44"/>
      <c r="O11" s="45"/>
      <c r="P11" s="46"/>
      <c r="Q11" s="54"/>
      <c r="R11" s="68"/>
    </row>
    <row r="12" spans="1:18" ht="20.100000000000001" customHeight="1" x14ac:dyDescent="0.25">
      <c r="A12" s="75" t="s">
        <v>20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/>
      <c r="N12" s="51"/>
      <c r="O12" s="45"/>
      <c r="P12" s="46"/>
      <c r="Q12" s="63"/>
      <c r="R12" s="68"/>
    </row>
    <row r="13" spans="1:18" ht="20.100000000000001" customHeight="1" x14ac:dyDescent="0.25">
      <c r="A13" s="75" t="s">
        <v>21</v>
      </c>
      <c r="B13" s="73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/>
      <c r="N13" s="51"/>
      <c r="O13" s="45"/>
      <c r="P13" s="46"/>
      <c r="Q13" s="63"/>
      <c r="R13" s="68"/>
    </row>
    <row r="14" spans="1:18" ht="20.100000000000001" customHeight="1" thickBot="1" x14ac:dyDescent="0.3">
      <c r="A14" s="75" t="s">
        <v>22</v>
      </c>
      <c r="B14" s="73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/>
      <c r="P14" s="53"/>
      <c r="Q14" s="63"/>
      <c r="R14" s="68"/>
    </row>
    <row r="15" spans="1:18" ht="20.100000000000001" customHeight="1" thickBot="1" x14ac:dyDescent="0.3">
      <c r="A15" s="193" t="s">
        <v>23</v>
      </c>
      <c r="B15" s="194"/>
      <c r="C15" s="76">
        <f>SUM(C6:C14)</f>
        <v>0</v>
      </c>
      <c r="D15" s="77">
        <f>SUM(D6:D14)</f>
        <v>0</v>
      </c>
      <c r="E15" s="76">
        <f>SUM(E6:E14)</f>
        <v>0</v>
      </c>
      <c r="F15" s="77">
        <f>SUM(F6:F14)</f>
        <v>0</v>
      </c>
      <c r="G15" s="78">
        <f>SUM(G6:G14)</f>
        <v>0</v>
      </c>
      <c r="H15" s="79">
        <f>SUM(H6:H14)</f>
        <v>0</v>
      </c>
      <c r="I15" s="80"/>
      <c r="J15" s="81"/>
      <c r="K15" s="78">
        <f>SUM(K6:K14)</f>
        <v>0</v>
      </c>
      <c r="L15" s="79">
        <f>SUM(L6:L14)</f>
        <v>0</v>
      </c>
      <c r="M15" s="117">
        <f>SUM(M6:M14)</f>
        <v>0</v>
      </c>
      <c r="N15" s="82">
        <f>SUM(N6:N14)</f>
        <v>0</v>
      </c>
      <c r="O15" s="83">
        <f>SUM(O6:O14)</f>
        <v>0</v>
      </c>
      <c r="P15" s="84">
        <f>SUM(P6:P14)</f>
        <v>0</v>
      </c>
      <c r="Q15" s="54"/>
      <c r="R15" s="68"/>
    </row>
    <row r="16" spans="1:18" ht="20.100000000000001" customHeight="1" thickBot="1" x14ac:dyDescent="0.3">
      <c r="A16" s="65"/>
      <c r="B16" s="55"/>
      <c r="C16" s="55"/>
      <c r="D16" s="55"/>
      <c r="E16" s="55"/>
      <c r="F16" s="66"/>
      <c r="G16" s="66"/>
      <c r="H16" s="71"/>
      <c r="I16" s="71"/>
      <c r="J16" s="66"/>
      <c r="K16" s="66"/>
      <c r="L16" s="67"/>
      <c r="M16" s="67"/>
      <c r="N16" s="67"/>
      <c r="O16" s="67"/>
      <c r="P16" s="54"/>
      <c r="Q16" s="68"/>
    </row>
    <row r="17" spans="1:21" ht="20.100000000000001" customHeight="1" thickBot="1" x14ac:dyDescent="0.3">
      <c r="A17" s="98" t="s">
        <v>24</v>
      </c>
      <c r="B17" s="85"/>
      <c r="C17" s="85"/>
      <c r="D17" s="85"/>
      <c r="F17" s="161" t="s">
        <v>25</v>
      </c>
      <c r="G17" s="162"/>
      <c r="H17" s="135" t="s">
        <v>26</v>
      </c>
      <c r="I17" s="136"/>
      <c r="J17" s="137"/>
      <c r="L17" s="97" t="s">
        <v>27</v>
      </c>
      <c r="M17" s="86"/>
      <c r="N17" s="86"/>
      <c r="O17" s="86"/>
      <c r="P17" s="8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3" t="s">
        <v>23</v>
      </c>
      <c r="B18" s="154"/>
      <c r="C18" s="88" t="s">
        <v>11</v>
      </c>
      <c r="D18" s="89" t="s">
        <v>12</v>
      </c>
      <c r="F18" s="163"/>
      <c r="G18" s="164"/>
      <c r="H18" s="138"/>
      <c r="I18" s="139"/>
      <c r="J18" s="140"/>
      <c r="L18" s="132" t="s">
        <v>28</v>
      </c>
      <c r="M18" s="132"/>
      <c r="N18" s="132"/>
      <c r="O18" s="132"/>
      <c r="P18" s="100">
        <f>IF(R17=TRUE, 1, 0)</f>
        <v>1</v>
      </c>
    </row>
    <row r="19" spans="1:21" ht="18.75" customHeight="1" x14ac:dyDescent="0.25">
      <c r="A19" s="155" t="s">
        <v>29</v>
      </c>
      <c r="B19" s="156"/>
      <c r="C19" s="90">
        <f>G15+K15</f>
        <v>0</v>
      </c>
      <c r="D19" s="91">
        <f>H15+L15</f>
        <v>0</v>
      </c>
      <c r="F19" s="202" t="s">
        <v>30</v>
      </c>
      <c r="G19" s="203"/>
      <c r="H19" s="144"/>
      <c r="I19" s="145"/>
      <c r="J19" s="146"/>
      <c r="L19" s="133"/>
      <c r="M19" s="133"/>
      <c r="N19" s="133"/>
      <c r="O19" s="133"/>
      <c r="P19" s="102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57" t="s">
        <v>31</v>
      </c>
      <c r="B20" s="158"/>
      <c r="C20" s="94">
        <f>M15+O15</f>
        <v>0</v>
      </c>
      <c r="D20" s="95">
        <f>N15+P15</f>
        <v>0</v>
      </c>
      <c r="F20" s="204" t="s">
        <v>32</v>
      </c>
      <c r="G20" s="205"/>
      <c r="H20" s="147"/>
      <c r="I20" s="148"/>
      <c r="J20" s="149"/>
      <c r="L20" s="134" t="s">
        <v>33</v>
      </c>
      <c r="M20" s="134"/>
      <c r="N20" s="134"/>
      <c r="O20" s="134"/>
      <c r="P20" s="101" t="e">
        <f>IF(R19=TRUE, 1, 0)</f>
        <v>#DIV/0!</v>
      </c>
    </row>
    <row r="21" spans="1:21" ht="18.75" customHeight="1" thickBot="1" x14ac:dyDescent="0.35">
      <c r="A21" s="159" t="s">
        <v>34</v>
      </c>
      <c r="B21" s="160"/>
      <c r="C21" s="92">
        <f>C19-C20</f>
        <v>0</v>
      </c>
      <c r="D21" s="93">
        <f>D19-D20</f>
        <v>0</v>
      </c>
      <c r="F21" s="165" t="s">
        <v>35</v>
      </c>
      <c r="G21" s="166"/>
      <c r="H21" s="150"/>
      <c r="I21" s="151"/>
      <c r="J21" s="152"/>
      <c r="L21" s="133"/>
      <c r="M21" s="133"/>
      <c r="N21" s="133"/>
      <c r="O21" s="133"/>
      <c r="P21" s="102"/>
      <c r="R21" s="1" t="e">
        <f>AND(H22&gt;=-0.02, H22&lt;=0.02)</f>
        <v>#DIV/0!</v>
      </c>
    </row>
    <row r="22" spans="1:21" ht="16.5" customHeight="1" thickBot="1" x14ac:dyDescent="0.3">
      <c r="F22" s="218" t="s">
        <v>36</v>
      </c>
      <c r="G22" s="219"/>
      <c r="H22" s="141" t="e">
        <f>AVERAGE(H19:J21)</f>
        <v>#DIV/0!</v>
      </c>
      <c r="I22" s="142"/>
      <c r="J22" s="143"/>
      <c r="L22" s="130" t="s">
        <v>37</v>
      </c>
      <c r="M22" s="130"/>
      <c r="N22" s="130"/>
      <c r="O22" s="130"/>
      <c r="P22" s="96" t="e">
        <f>IF(R21=TRUE, 1, 0)</f>
        <v>#DIV/0!</v>
      </c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130"/>
      <c r="M23" s="130"/>
      <c r="N23" s="130"/>
      <c r="O23" s="130"/>
      <c r="P23" s="99"/>
    </row>
    <row r="24" spans="1:21" ht="13.65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21" ht="13.5" customHeight="1" thickBot="1" x14ac:dyDescent="0.3">
      <c r="A25" s="3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  <c r="Q26" s="69"/>
    </row>
    <row r="27" spans="1:21" ht="20.100000000000001" customHeight="1" x14ac:dyDescent="0.25">
      <c r="A27" s="209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1"/>
      <c r="Q27" s="69"/>
    </row>
    <row r="28" spans="1:21" ht="20.100000000000001" customHeight="1" thickBot="1" x14ac:dyDescent="0.3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15" t="s">
        <v>39</v>
      </c>
      <c r="B31" s="216"/>
      <c r="C31" s="216"/>
      <c r="D31" s="216"/>
      <c r="E31" s="216"/>
      <c r="F31" s="217"/>
      <c r="G31" s="55"/>
      <c r="H31" s="55"/>
      <c r="I31" s="55"/>
      <c r="J31" s="55"/>
      <c r="K31" s="55"/>
      <c r="L31" s="55"/>
      <c r="M31" s="55"/>
      <c r="N31" s="55"/>
      <c r="O31" s="55"/>
      <c r="P31" s="54"/>
      <c r="Q31" s="56"/>
    </row>
    <row r="32" spans="1:21" ht="19.2" customHeight="1" thickBot="1" x14ac:dyDescent="0.3">
      <c r="A32" s="5" t="s">
        <v>9</v>
      </c>
      <c r="B32" s="170" t="s">
        <v>40</v>
      </c>
      <c r="C32" s="171"/>
      <c r="D32" s="172" t="s">
        <v>41</v>
      </c>
      <c r="E32" s="173"/>
      <c r="F32" s="173"/>
      <c r="G32" s="174"/>
      <c r="H32" s="172" t="s">
        <v>42</v>
      </c>
      <c r="I32" s="174"/>
      <c r="J32" s="173" t="s">
        <v>43</v>
      </c>
      <c r="K32" s="173"/>
      <c r="L32" s="201" t="s">
        <v>6</v>
      </c>
      <c r="M32" s="201"/>
      <c r="N32" s="197" t="s">
        <v>7</v>
      </c>
      <c r="O32" s="198"/>
      <c r="P32" s="60" t="s">
        <v>44</v>
      </c>
    </row>
    <row r="33" spans="1:16" ht="18.75" customHeight="1" thickBot="1" x14ac:dyDescent="0.3">
      <c r="A33" s="61" t="s">
        <v>45</v>
      </c>
      <c r="B33" s="168"/>
      <c r="C33" s="169"/>
      <c r="D33" s="175"/>
      <c r="E33" s="176"/>
      <c r="F33" s="176"/>
      <c r="G33" s="177"/>
      <c r="H33" s="175"/>
      <c r="I33" s="177"/>
      <c r="J33" s="181"/>
      <c r="K33" s="182"/>
      <c r="L33" s="179"/>
      <c r="M33" s="180"/>
      <c r="N33" s="199"/>
      <c r="O33" s="200"/>
      <c r="P33" s="59">
        <f t="shared" ref="P33:P41" si="6">L33-N33</f>
        <v>0</v>
      </c>
    </row>
    <row r="34" spans="1:16" ht="18.75" customHeight="1" thickBot="1" x14ac:dyDescent="0.3">
      <c r="A34" s="62" t="s">
        <v>45</v>
      </c>
      <c r="B34" s="167"/>
      <c r="C34" s="167"/>
      <c r="D34" s="122"/>
      <c r="E34" s="123"/>
      <c r="F34" s="123"/>
      <c r="G34" s="124"/>
      <c r="H34" s="122"/>
      <c r="I34" s="124"/>
      <c r="J34" s="195"/>
      <c r="K34" s="196"/>
      <c r="L34" s="179"/>
      <c r="M34" s="180"/>
      <c r="N34" s="199"/>
      <c r="O34" s="200"/>
      <c r="P34" s="59">
        <f t="shared" si="6"/>
        <v>0</v>
      </c>
    </row>
    <row r="35" spans="1:16" ht="19.2" customHeight="1" thickBot="1" x14ac:dyDescent="0.3">
      <c r="A35" s="62" t="s">
        <v>45</v>
      </c>
      <c r="B35" s="120"/>
      <c r="C35" s="121"/>
      <c r="D35" s="122"/>
      <c r="E35" s="123"/>
      <c r="F35" s="123"/>
      <c r="G35" s="124"/>
      <c r="H35" s="122"/>
      <c r="I35" s="124"/>
      <c r="J35" s="122"/>
      <c r="K35" s="178"/>
      <c r="L35" s="125"/>
      <c r="M35" s="126"/>
      <c r="N35" s="118"/>
      <c r="O35" s="119"/>
      <c r="P35" s="59">
        <f t="shared" si="6"/>
        <v>0</v>
      </c>
    </row>
    <row r="36" spans="1:16" ht="19.5" customHeight="1" thickBot="1" x14ac:dyDescent="0.3">
      <c r="A36" s="61" t="s">
        <v>45</v>
      </c>
      <c r="B36" s="127"/>
      <c r="C36" s="128"/>
      <c r="D36" s="120"/>
      <c r="E36" s="129"/>
      <c r="F36" s="129"/>
      <c r="G36" s="121"/>
      <c r="H36" s="120"/>
      <c r="I36" s="121"/>
      <c r="J36" s="120"/>
      <c r="K36" s="121"/>
      <c r="L36" s="125"/>
      <c r="M36" s="126"/>
      <c r="N36" s="118"/>
      <c r="O36" s="119"/>
      <c r="P36" s="59">
        <f t="shared" si="6"/>
        <v>0</v>
      </c>
    </row>
    <row r="37" spans="1:16" ht="19.5" customHeight="1" thickBot="1" x14ac:dyDescent="0.3">
      <c r="A37" s="62" t="s">
        <v>45</v>
      </c>
      <c r="B37" s="120"/>
      <c r="C37" s="121"/>
      <c r="D37" s="122"/>
      <c r="E37" s="123"/>
      <c r="F37" s="123"/>
      <c r="G37" s="124"/>
      <c r="H37" s="122"/>
      <c r="I37" s="124"/>
      <c r="J37" s="122"/>
      <c r="K37" s="124"/>
      <c r="L37" s="125"/>
      <c r="M37" s="126"/>
      <c r="N37" s="118"/>
      <c r="O37" s="119"/>
      <c r="P37" s="59">
        <f t="shared" si="6"/>
        <v>0</v>
      </c>
    </row>
    <row r="38" spans="1:16" ht="19.5" customHeight="1" thickBot="1" x14ac:dyDescent="0.3">
      <c r="A38" s="62" t="s">
        <v>45</v>
      </c>
      <c r="B38" s="120"/>
      <c r="C38" s="121"/>
      <c r="D38" s="122"/>
      <c r="E38" s="123"/>
      <c r="F38" s="123"/>
      <c r="G38" s="124"/>
      <c r="H38" s="122"/>
      <c r="I38" s="124"/>
      <c r="J38" s="122"/>
      <c r="K38" s="124"/>
      <c r="L38" s="125"/>
      <c r="M38" s="126"/>
      <c r="N38" s="118"/>
      <c r="O38" s="119"/>
      <c r="P38" s="59">
        <f t="shared" si="6"/>
        <v>0</v>
      </c>
    </row>
    <row r="39" spans="1:16" ht="19.5" customHeight="1" thickBot="1" x14ac:dyDescent="0.3">
      <c r="A39" s="61" t="s">
        <v>45</v>
      </c>
      <c r="B39" s="127"/>
      <c r="C39" s="128"/>
      <c r="D39" s="120"/>
      <c r="E39" s="129"/>
      <c r="F39" s="129"/>
      <c r="G39" s="121"/>
      <c r="H39" s="120"/>
      <c r="I39" s="121"/>
      <c r="J39" s="120"/>
      <c r="K39" s="121"/>
      <c r="L39" s="125"/>
      <c r="M39" s="126"/>
      <c r="N39" s="118"/>
      <c r="O39" s="119"/>
      <c r="P39" s="59">
        <f t="shared" si="6"/>
        <v>0</v>
      </c>
    </row>
    <row r="40" spans="1:16" ht="19.5" customHeight="1" thickBot="1" x14ac:dyDescent="0.3">
      <c r="A40" s="62" t="s">
        <v>45</v>
      </c>
      <c r="B40" s="120"/>
      <c r="C40" s="121"/>
      <c r="D40" s="122"/>
      <c r="E40" s="123"/>
      <c r="F40" s="123"/>
      <c r="G40" s="124"/>
      <c r="H40" s="122"/>
      <c r="I40" s="124"/>
      <c r="J40" s="122"/>
      <c r="K40" s="124"/>
      <c r="L40" s="125"/>
      <c r="M40" s="126"/>
      <c r="N40" s="118"/>
      <c r="O40" s="119"/>
      <c r="P40" s="59">
        <f t="shared" si="6"/>
        <v>0</v>
      </c>
    </row>
    <row r="41" spans="1:16" ht="18.75" customHeight="1" x14ac:dyDescent="0.25">
      <c r="A41" s="62" t="s">
        <v>45</v>
      </c>
      <c r="B41" s="120"/>
      <c r="C41" s="121"/>
      <c r="D41" s="122"/>
      <c r="E41" s="123"/>
      <c r="F41" s="123"/>
      <c r="G41" s="124"/>
      <c r="H41" s="122"/>
      <c r="I41" s="124"/>
      <c r="J41" s="122"/>
      <c r="K41" s="124"/>
      <c r="L41" s="125"/>
      <c r="M41" s="126"/>
      <c r="N41" s="118"/>
      <c r="O41" s="119"/>
      <c r="P41" s="59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2024-08-15T19:47:58Z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