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TECH\Downloads\"/>
    </mc:Choice>
  </mc:AlternateContent>
  <xr:revisionPtr revIDLastSave="0" documentId="13_ncr:1_{0936999A-BAED-48BE-AFD2-3ED6EF969A2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E8" i="1"/>
  <c r="F8" i="1"/>
  <c r="I8" i="1"/>
  <c r="J8" i="1"/>
  <c r="E9" i="1"/>
  <c r="F9" i="1"/>
  <c r="I9" i="1"/>
  <c r="J9" i="1"/>
  <c r="E10" i="1"/>
  <c r="F10" i="1"/>
  <c r="I10" i="1"/>
  <c r="J10" i="1"/>
  <c r="P35" i="1"/>
  <c r="P36" i="1"/>
  <c r="P37" i="1"/>
  <c r="P38" i="1"/>
  <c r="P39" i="1"/>
  <c r="P40" i="1"/>
  <c r="P14" i="1"/>
  <c r="O14" i="1"/>
  <c r="N14" i="1"/>
  <c r="D19" i="1" s="1"/>
  <c r="M14" i="1"/>
  <c r="C19" i="1" s="1"/>
  <c r="L14" i="1"/>
  <c r="K14" i="1"/>
  <c r="H14" i="1"/>
  <c r="D18" i="1" s="1"/>
  <c r="G14" i="1"/>
  <c r="D14" i="1"/>
  <c r="C14" i="1"/>
  <c r="H21" i="1"/>
  <c r="P34" i="1"/>
  <c r="P33" i="1"/>
  <c r="P32" i="1"/>
  <c r="T18" i="1"/>
  <c r="R20" i="1"/>
  <c r="P21" i="1"/>
  <c r="J7" i="1"/>
  <c r="J6" i="1"/>
  <c r="I7" i="1"/>
  <c r="I6" i="1"/>
  <c r="F7" i="1"/>
  <c r="E7" i="1"/>
  <c r="F6" i="1"/>
  <c r="E6" i="1"/>
  <c r="E14" i="1"/>
  <c r="F14" i="1" l="1"/>
  <c r="D20" i="1"/>
  <c r="U16" i="1" s="1"/>
  <c r="C20" i="1"/>
  <c r="T16" i="1" s="1"/>
  <c r="U18" i="1" l="1"/>
  <c r="R18" i="1" s="1"/>
  <c r="P19" i="1" s="1"/>
  <c r="R16" i="1"/>
  <c r="P17" i="1" s="1"/>
</calcChain>
</file>

<file path=xl/sharedStrings.xml><?xml version="1.0" encoding="utf-8"?>
<sst xmlns="http://schemas.openxmlformats.org/spreadsheetml/2006/main" count="79" uniqueCount="48">
  <si>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</si>
  <si>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</si>
  <si>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</si>
  <si>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</si>
  <si>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</si>
  <si>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</si>
  <si>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</si>
  <si>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</si>
  <si>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</si>
  <si>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</si>
  <si>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</si>
  <si>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</si>
  <si>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</si>
  <si>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</si>
  <si>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</si>
  <si>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RTU-3</t>
  </si>
  <si>
    <t>RTU-4</t>
  </si>
  <si>
    <t>RTU-5</t>
  </si>
  <si>
    <t>EF-1</t>
  </si>
  <si>
    <t>EF-2</t>
  </si>
  <si>
    <t>EF-3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</si>
  <si>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</si>
  <si>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</si>
  <si>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</si>
  <si>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</si>
  <si>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</si>
  <si>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</si>
  <si>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</si>
  <si>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</si>
  <si>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</si>
  <si>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</si>
  <si>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</si>
  <si>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</si>
  <si>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</si>
  <si>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</si>
  <si>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</si>
  <si>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</si>
  <si>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</si>
  <si>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</si>
  <si>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</si>
  <si>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</si>
  <si>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</si>
  <si>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</si>
  <si>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</si>
  <si>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Dining</t>
  </si>
  <si>
    <t>Kitchen</t>
  </si>
  <si>
    <t>RR</t>
  </si>
  <si>
    <t>INITIAL BUILDING PRESSURE FRONT DOOR -0.0726" SIDE DOOR -0.0747" BACK DOOR -0.0621"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</si>
</sst>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246426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0"/>
  <sheetViews>
    <sheetView showGridLines="0" tabSelected="1" view="pageBreakPreview" zoomScale="80" zoomScaleNormal="55" zoomScaleSheetLayoutView="80" workbookViewId="0">
      <selection activeCell="N13" sqref="N13"/>
    </sheetView>
  </sheetViews>
  <sheetFormatPr defaultColWidth="9.218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4414062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81" t="s">
        <v>0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</row>
    <row r="3" spans="1:21" ht="9.75" customHeight="1" thickBot="1" x14ac:dyDescent="0.35">
      <c r="A3" s="87"/>
    </row>
    <row r="4" spans="1:21" ht="20.100000000000001" customHeight="1" thickBot="1" x14ac:dyDescent="0.3">
      <c r="A4" s="6"/>
      <c r="B4" s="8" t="s">
        <v>1</v>
      </c>
      <c r="C4" s="154" t="s">
        <v>2</v>
      </c>
      <c r="D4" s="155"/>
      <c r="E4" s="129" t="s">
        <v>3</v>
      </c>
      <c r="F4" s="128"/>
      <c r="G4" s="160" t="s">
        <v>4</v>
      </c>
      <c r="H4" s="161"/>
      <c r="I4" s="152" t="s">
        <v>5</v>
      </c>
      <c r="J4" s="153"/>
      <c r="K4" s="158" t="s">
        <v>6</v>
      </c>
      <c r="L4" s="159"/>
      <c r="M4" s="156" t="s">
        <v>7</v>
      </c>
      <c r="N4" s="157"/>
      <c r="O4" s="156" t="s">
        <v>8</v>
      </c>
      <c r="P4" s="157"/>
      <c r="Q4" s="7"/>
      <c r="R4" s="64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00000000000001" customHeight="1" x14ac:dyDescent="0.25">
      <c r="A6" s="74" t="s">
        <v>13</v>
      </c>
      <c r="B6" s="72" t="s">
        <v>44</v>
      </c>
      <c r="C6" s="23">
        <v>1750</v>
      </c>
      <c r="D6" s="24">
        <v>1694</v>
      </c>
      <c r="E6" s="23">
        <f t="shared" ref="E6:F7" si="0">C6-G6</f>
        <v>1400</v>
      </c>
      <c r="F6" s="24">
        <f t="shared" si="0"/>
        <v>1318</v>
      </c>
      <c r="G6" s="25">
        <v>350</v>
      </c>
      <c r="H6" s="26">
        <v>376</v>
      </c>
      <c r="I6" s="27">
        <f>G6/C6</f>
        <v>0.2</v>
      </c>
      <c r="J6" s="28">
        <f>H6/D6</f>
        <v>0.22195985832349469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5">
      <c r="A7" s="75" t="s">
        <v>14</v>
      </c>
      <c r="B7" s="73" t="s">
        <v>44</v>
      </c>
      <c r="C7" s="35">
        <v>1750</v>
      </c>
      <c r="D7" s="36">
        <v>1734</v>
      </c>
      <c r="E7" s="35">
        <f t="shared" si="0"/>
        <v>1400</v>
      </c>
      <c r="F7" s="36">
        <f t="shared" si="0"/>
        <v>1380</v>
      </c>
      <c r="G7" s="37">
        <v>350</v>
      </c>
      <c r="H7" s="38">
        <v>354</v>
      </c>
      <c r="I7" s="39">
        <f t="shared" ref="I7:J7" si="1">G7/C7</f>
        <v>0.2</v>
      </c>
      <c r="J7" s="40">
        <f t="shared" si="1"/>
        <v>0.20415224913494809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5">
      <c r="A8" s="75" t="s">
        <v>15</v>
      </c>
      <c r="B8" s="73" t="s">
        <v>44</v>
      </c>
      <c r="C8" s="35">
        <v>1750</v>
      </c>
      <c r="D8" s="36">
        <v>1730</v>
      </c>
      <c r="E8" s="35">
        <f t="shared" ref="E8:E10" si="2">C8-G8</f>
        <v>1400</v>
      </c>
      <c r="F8" s="36">
        <f t="shared" ref="F8:F10" si="3">D8-H8</f>
        <v>1358</v>
      </c>
      <c r="G8" s="37">
        <v>350</v>
      </c>
      <c r="H8" s="38">
        <v>372</v>
      </c>
      <c r="I8" s="39">
        <f t="shared" ref="I8:I9" si="4">G8/C8</f>
        <v>0.2</v>
      </c>
      <c r="J8" s="40">
        <f t="shared" ref="J8:J9" si="5">H8/D8</f>
        <v>0.21502890173410405</v>
      </c>
      <c r="K8" s="41"/>
      <c r="L8" s="42"/>
      <c r="M8" s="43"/>
      <c r="N8" s="44"/>
      <c r="O8" s="45"/>
      <c r="P8" s="46"/>
      <c r="Q8" s="63"/>
      <c r="R8" s="68"/>
    </row>
    <row r="9" spans="1:21" ht="19.5" customHeight="1" x14ac:dyDescent="0.25">
      <c r="A9" s="75" t="s">
        <v>16</v>
      </c>
      <c r="B9" s="73" t="s">
        <v>45</v>
      </c>
      <c r="C9" s="35">
        <v>1750</v>
      </c>
      <c r="D9" s="36">
        <v>1714</v>
      </c>
      <c r="E9" s="35">
        <f t="shared" si="2"/>
        <v>1400</v>
      </c>
      <c r="F9" s="36">
        <f t="shared" si="3"/>
        <v>1340</v>
      </c>
      <c r="G9" s="37">
        <v>350</v>
      </c>
      <c r="H9" s="38">
        <v>374</v>
      </c>
      <c r="I9" s="39">
        <f t="shared" si="4"/>
        <v>0.2</v>
      </c>
      <c r="J9" s="40">
        <f t="shared" si="5"/>
        <v>0.21820303383897316</v>
      </c>
      <c r="K9" s="41"/>
      <c r="L9" s="42"/>
      <c r="M9" s="43"/>
      <c r="N9" s="44"/>
      <c r="O9" s="45"/>
      <c r="P9" s="46"/>
      <c r="Q9" s="63"/>
      <c r="R9" s="68"/>
    </row>
    <row r="10" spans="1:21" ht="20.100000000000001" customHeight="1" x14ac:dyDescent="0.25">
      <c r="A10" s="103" t="s">
        <v>17</v>
      </c>
      <c r="B10" s="104" t="s">
        <v>45</v>
      </c>
      <c r="C10" s="115">
        <v>2625</v>
      </c>
      <c r="D10" s="116">
        <v>2375</v>
      </c>
      <c r="E10" s="115">
        <f t="shared" si="2"/>
        <v>2130</v>
      </c>
      <c r="F10" s="116">
        <f t="shared" si="3"/>
        <v>1841</v>
      </c>
      <c r="G10" s="105">
        <v>495</v>
      </c>
      <c r="H10" s="106">
        <v>534</v>
      </c>
      <c r="I10" s="107">
        <f>G10/C10</f>
        <v>0.18857142857142858</v>
      </c>
      <c r="J10" s="108">
        <f>H10/D10</f>
        <v>0.2248421052631579</v>
      </c>
      <c r="K10" s="109"/>
      <c r="L10" s="110"/>
      <c r="M10" s="111"/>
      <c r="N10" s="112"/>
      <c r="O10" s="113"/>
      <c r="P10" s="114"/>
      <c r="Q10" s="70"/>
      <c r="R10" s="68"/>
    </row>
    <row r="11" spans="1:21" ht="20.100000000000001" customHeight="1" x14ac:dyDescent="0.25">
      <c r="A11" s="75" t="s">
        <v>18</v>
      </c>
      <c r="B11" s="73" t="s">
        <v>45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2025</v>
      </c>
      <c r="N11" s="51">
        <v>946</v>
      </c>
      <c r="O11" s="45"/>
      <c r="P11" s="46"/>
      <c r="Q11" s="63"/>
      <c r="R11" s="68"/>
    </row>
    <row r="12" spans="1:21" ht="20.100000000000001" customHeight="1" x14ac:dyDescent="0.25">
      <c r="A12" s="75" t="s">
        <v>19</v>
      </c>
      <c r="B12" s="73" t="s">
        <v>45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1615</v>
      </c>
      <c r="N12" s="51">
        <v>2229</v>
      </c>
      <c r="O12" s="45"/>
      <c r="P12" s="46"/>
      <c r="Q12" s="63"/>
      <c r="R12" s="68"/>
    </row>
    <row r="13" spans="1:21" ht="20.100000000000001" customHeight="1" thickBot="1" x14ac:dyDescent="0.3">
      <c r="A13" s="75" t="s">
        <v>20</v>
      </c>
      <c r="B13" s="73" t="s">
        <v>46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43"/>
      <c r="N13" s="44"/>
      <c r="O13" s="52"/>
      <c r="P13" s="53">
        <v>119</v>
      </c>
      <c r="Q13" s="63"/>
      <c r="R13" s="68"/>
    </row>
    <row r="14" spans="1:21" ht="20.100000000000001" customHeight="1" thickBot="1" x14ac:dyDescent="0.3">
      <c r="A14" s="118" t="s">
        <v>21</v>
      </c>
      <c r="B14" s="119"/>
      <c r="C14" s="76">
        <f t="shared" ref="C14:H14" si="6">SUM(C6:C13)</f>
        <v>9625</v>
      </c>
      <c r="D14" s="77">
        <f t="shared" si="6"/>
        <v>9247</v>
      </c>
      <c r="E14" s="76">
        <f t="shared" si="6"/>
        <v>7730</v>
      </c>
      <c r="F14" s="77">
        <f t="shared" si="6"/>
        <v>7237</v>
      </c>
      <c r="G14" s="78">
        <f t="shared" si="6"/>
        <v>1895</v>
      </c>
      <c r="H14" s="79">
        <f t="shared" si="6"/>
        <v>2010</v>
      </c>
      <c r="I14" s="80"/>
      <c r="J14" s="81"/>
      <c r="K14" s="78">
        <f t="shared" ref="K14:P14" si="7">SUM(K6:K13)</f>
        <v>0</v>
      </c>
      <c r="L14" s="79">
        <f t="shared" si="7"/>
        <v>0</v>
      </c>
      <c r="M14" s="117">
        <f t="shared" si="7"/>
        <v>3640</v>
      </c>
      <c r="N14" s="82">
        <f t="shared" si="7"/>
        <v>3175</v>
      </c>
      <c r="O14" s="83">
        <f t="shared" si="7"/>
        <v>0</v>
      </c>
      <c r="P14" s="84">
        <f t="shared" si="7"/>
        <v>119</v>
      </c>
      <c r="Q14" s="54"/>
      <c r="R14" s="68"/>
    </row>
    <row r="15" spans="1:21" ht="20.100000000000001" customHeight="1" thickBot="1" x14ac:dyDescent="0.3">
      <c r="A15" s="65"/>
      <c r="B15" s="55"/>
      <c r="C15" s="55"/>
      <c r="D15" s="55"/>
      <c r="E15" s="55"/>
      <c r="F15" s="66"/>
      <c r="G15" s="66"/>
      <c r="H15" s="71"/>
      <c r="I15" s="71"/>
      <c r="J15" s="66"/>
      <c r="K15" s="66"/>
      <c r="L15" s="67"/>
      <c r="M15" s="67"/>
      <c r="N15" s="67"/>
      <c r="O15" s="67"/>
      <c r="P15" s="54"/>
      <c r="Q15" s="68"/>
    </row>
    <row r="16" spans="1:21" ht="20.100000000000001" customHeight="1" thickBot="1" x14ac:dyDescent="0.3">
      <c r="A16" s="98" t="s">
        <v>22</v>
      </c>
      <c r="B16" s="85"/>
      <c r="C16" s="85"/>
      <c r="D16" s="85"/>
      <c r="F16" s="211" t="s">
        <v>23</v>
      </c>
      <c r="G16" s="212"/>
      <c r="H16" s="185" t="s">
        <v>24</v>
      </c>
      <c r="I16" s="186"/>
      <c r="J16" s="187"/>
      <c r="L16" s="97" t="s">
        <v>25</v>
      </c>
      <c r="M16" s="86"/>
      <c r="N16" s="86"/>
      <c r="O16" s="86"/>
      <c r="P16" s="86"/>
      <c r="R16" s="1" t="b">
        <f>T16=U16</f>
        <v>1</v>
      </c>
      <c r="T16" s="1" t="b">
        <f>C20&lt;0</f>
        <v>1</v>
      </c>
      <c r="U16" s="1" t="b">
        <f>D20&lt;0</f>
        <v>1</v>
      </c>
    </row>
    <row r="17" spans="1:21" ht="18.75" customHeight="1" thickBot="1" x14ac:dyDescent="0.3">
      <c r="A17" s="203" t="s">
        <v>21</v>
      </c>
      <c r="B17" s="204"/>
      <c r="C17" s="88" t="s">
        <v>11</v>
      </c>
      <c r="D17" s="89" t="s">
        <v>12</v>
      </c>
      <c r="F17" s="213"/>
      <c r="G17" s="214"/>
      <c r="H17" s="188"/>
      <c r="I17" s="189"/>
      <c r="J17" s="190"/>
      <c r="L17" s="182" t="s">
        <v>26</v>
      </c>
      <c r="M17" s="182"/>
      <c r="N17" s="182"/>
      <c r="O17" s="182"/>
      <c r="P17" s="100">
        <f>IF(R16=TRUE, 1, 0)</f>
        <v>1</v>
      </c>
    </row>
    <row r="18" spans="1:21" ht="18.75" customHeight="1" x14ac:dyDescent="0.25">
      <c r="A18" s="205" t="s">
        <v>27</v>
      </c>
      <c r="B18" s="206"/>
      <c r="C18" s="90">
        <f>G14+K14</f>
        <v>1895</v>
      </c>
      <c r="D18" s="91">
        <f>H14+L14</f>
        <v>2010</v>
      </c>
      <c r="F18" s="134" t="s">
        <v>28</v>
      </c>
      <c r="G18" s="135"/>
      <c r="H18" s="194">
        <v>-2.0799999999999999E-2</v>
      </c>
      <c r="I18" s="195"/>
      <c r="J18" s="196"/>
      <c r="L18" s="183"/>
      <c r="M18" s="183"/>
      <c r="N18" s="183"/>
      <c r="O18" s="183"/>
      <c r="P18" s="102"/>
      <c r="R18" s="1" t="b">
        <f>T18=U18</f>
        <v>1</v>
      </c>
      <c r="T18" s="1" t="b">
        <f>H21&lt;0</f>
        <v>1</v>
      </c>
      <c r="U18" s="1" t="b">
        <f>D20&lt;0</f>
        <v>1</v>
      </c>
    </row>
    <row r="19" spans="1:21" ht="18.75" customHeight="1" thickBot="1" x14ac:dyDescent="0.3">
      <c r="A19" s="207" t="s">
        <v>29</v>
      </c>
      <c r="B19" s="208"/>
      <c r="C19" s="94">
        <f>M14+O14</f>
        <v>3640</v>
      </c>
      <c r="D19" s="95">
        <f>N14+P14</f>
        <v>3294</v>
      </c>
      <c r="F19" s="136" t="s">
        <v>30</v>
      </c>
      <c r="G19" s="137"/>
      <c r="H19" s="197">
        <v>-2.7799999999999998E-2</v>
      </c>
      <c r="I19" s="198"/>
      <c r="J19" s="199"/>
      <c r="L19" s="184" t="s">
        <v>31</v>
      </c>
      <c r="M19" s="184"/>
      <c r="N19" s="184"/>
      <c r="O19" s="184"/>
      <c r="P19" s="101">
        <f>IF(R18=TRUE, 1, 0)</f>
        <v>1</v>
      </c>
    </row>
    <row r="20" spans="1:21" ht="18.75" customHeight="1" thickBot="1" x14ac:dyDescent="0.35">
      <c r="A20" s="209" t="s">
        <v>32</v>
      </c>
      <c r="B20" s="210"/>
      <c r="C20" s="92">
        <f>C18-C19</f>
        <v>-1745</v>
      </c>
      <c r="D20" s="93">
        <f>D18-D19</f>
        <v>-1284</v>
      </c>
      <c r="F20" s="215" t="s">
        <v>33</v>
      </c>
      <c r="G20" s="216"/>
      <c r="H20" s="200">
        <v>-2.53E-2</v>
      </c>
      <c r="I20" s="201"/>
      <c r="J20" s="202"/>
      <c r="L20" s="183"/>
      <c r="M20" s="183"/>
      <c r="N20" s="183"/>
      <c r="O20" s="183"/>
      <c r="P20" s="102"/>
      <c r="R20" s="1" t="b">
        <f>AND(H21&gt;=-0.02, H21&lt;=0.02)</f>
        <v>0</v>
      </c>
    </row>
    <row r="21" spans="1:21" ht="16.5" customHeight="1" thickBot="1" x14ac:dyDescent="0.3">
      <c r="F21" s="150" t="s">
        <v>34</v>
      </c>
      <c r="G21" s="151"/>
      <c r="H21" s="191">
        <f>AVERAGE(H18:J20)</f>
        <v>-2.463333333333333E-2</v>
      </c>
      <c r="I21" s="192"/>
      <c r="J21" s="193"/>
      <c r="L21" s="180" t="s">
        <v>35</v>
      </c>
      <c r="M21" s="180"/>
      <c r="N21" s="180"/>
      <c r="O21" s="180"/>
      <c r="P21" s="96">
        <f>IF(R20=TRUE, 1, 0)</f>
        <v>0</v>
      </c>
    </row>
    <row r="22" spans="1:21" ht="13.65" customHeight="1" x14ac:dyDescent="0.25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180"/>
      <c r="M22" s="180"/>
      <c r="N22" s="180"/>
      <c r="O22" s="180"/>
      <c r="P22" s="99"/>
    </row>
    <row r="23" spans="1:21" ht="13.65" customHeight="1" x14ac:dyDescent="0.25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7"/>
      <c r="M23" s="57"/>
      <c r="N23" s="58"/>
      <c r="O23" s="58"/>
      <c r="P23" s="7"/>
      <c r="Q23" s="7"/>
    </row>
    <row r="24" spans="1:21" ht="13.5" customHeight="1" thickBot="1" x14ac:dyDescent="0.3">
      <c r="A24" s="3" t="s">
        <v>36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00000000000001" customHeight="1" x14ac:dyDescent="0.25">
      <c r="A25" s="138" t="s">
        <v>47</v>
      </c>
      <c r="B25" s="139"/>
      <c r="C25" s="139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40"/>
      <c r="Q25" s="69"/>
    </row>
    <row r="26" spans="1:21" ht="20.100000000000001" customHeight="1" x14ac:dyDescent="0.25">
      <c r="A26" s="141"/>
      <c r="B26" s="142"/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3"/>
      <c r="Q26" s="69"/>
    </row>
    <row r="27" spans="1:21" ht="20.100000000000001" customHeight="1" thickBot="1" x14ac:dyDescent="0.3">
      <c r="A27" s="144"/>
      <c r="B27" s="145"/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6"/>
    </row>
    <row r="28" spans="1:21" ht="20.100000000000001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.8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00000000000001" customHeight="1" thickBot="1" x14ac:dyDescent="0.3">
      <c r="A30" s="147" t="s">
        <v>37</v>
      </c>
      <c r="B30" s="148"/>
      <c r="C30" s="148"/>
      <c r="D30" s="148"/>
      <c r="E30" s="148"/>
      <c r="F30" s="149"/>
      <c r="G30" s="55"/>
      <c r="H30" s="55"/>
      <c r="I30" s="55"/>
      <c r="J30" s="55"/>
      <c r="K30" s="55"/>
      <c r="L30" s="55"/>
      <c r="M30" s="55"/>
      <c r="N30" s="55"/>
      <c r="O30" s="55"/>
      <c r="P30" s="54"/>
      <c r="Q30" s="56"/>
    </row>
    <row r="31" spans="1:21" ht="19.2" customHeight="1" thickBot="1" x14ac:dyDescent="0.3">
      <c r="A31" s="5" t="s">
        <v>9</v>
      </c>
      <c r="B31" s="173" t="s">
        <v>38</v>
      </c>
      <c r="C31" s="174"/>
      <c r="D31" s="128" t="s">
        <v>39</v>
      </c>
      <c r="E31" s="130"/>
      <c r="F31" s="130"/>
      <c r="G31" s="129"/>
      <c r="H31" s="128" t="s">
        <v>40</v>
      </c>
      <c r="I31" s="129"/>
      <c r="J31" s="130" t="s">
        <v>41</v>
      </c>
      <c r="K31" s="130"/>
      <c r="L31" s="131" t="s">
        <v>6</v>
      </c>
      <c r="M31" s="131"/>
      <c r="N31" s="124" t="s">
        <v>7</v>
      </c>
      <c r="O31" s="125"/>
      <c r="P31" s="60" t="s">
        <v>42</v>
      </c>
    </row>
    <row r="32" spans="1:21" ht="18.75" customHeight="1" thickBot="1" x14ac:dyDescent="0.3">
      <c r="A32" s="61" t="s">
        <v>43</v>
      </c>
      <c r="B32" s="171"/>
      <c r="C32" s="172"/>
      <c r="D32" s="163"/>
      <c r="E32" s="177"/>
      <c r="F32" s="177"/>
      <c r="G32" s="164"/>
      <c r="H32" s="163"/>
      <c r="I32" s="164"/>
      <c r="J32" s="165"/>
      <c r="K32" s="166"/>
      <c r="L32" s="122"/>
      <c r="M32" s="123"/>
      <c r="N32" s="126"/>
      <c r="O32" s="127"/>
      <c r="P32" s="59">
        <f t="shared" ref="P32:P40" si="8">L32-N32</f>
        <v>0</v>
      </c>
    </row>
    <row r="33" spans="1:16" ht="18.75" customHeight="1" thickBot="1" x14ac:dyDescent="0.3">
      <c r="A33" s="62" t="s">
        <v>43</v>
      </c>
      <c r="B33" s="170"/>
      <c r="C33" s="170"/>
      <c r="D33" s="132"/>
      <c r="E33" s="169"/>
      <c r="F33" s="169"/>
      <c r="G33" s="133"/>
      <c r="H33" s="132"/>
      <c r="I33" s="133"/>
      <c r="J33" s="120"/>
      <c r="K33" s="121"/>
      <c r="L33" s="122"/>
      <c r="M33" s="123"/>
      <c r="N33" s="126"/>
      <c r="O33" s="127"/>
      <c r="P33" s="59">
        <f t="shared" si="8"/>
        <v>0</v>
      </c>
    </row>
    <row r="34" spans="1:16" ht="19.2" customHeight="1" thickBot="1" x14ac:dyDescent="0.3">
      <c r="A34" s="62" t="s">
        <v>43</v>
      </c>
      <c r="B34" s="175"/>
      <c r="C34" s="176"/>
      <c r="D34" s="132"/>
      <c r="E34" s="169"/>
      <c r="F34" s="169"/>
      <c r="G34" s="133"/>
      <c r="H34" s="132"/>
      <c r="I34" s="133"/>
      <c r="J34" s="132"/>
      <c r="K34" s="162"/>
      <c r="L34" s="167"/>
      <c r="M34" s="168"/>
      <c r="N34" s="178"/>
      <c r="O34" s="179"/>
      <c r="P34" s="59">
        <f t="shared" si="8"/>
        <v>0</v>
      </c>
    </row>
    <row r="35" spans="1:16" ht="19.5" customHeight="1" thickBot="1" x14ac:dyDescent="0.3">
      <c r="A35" s="61" t="s">
        <v>43</v>
      </c>
      <c r="B35" s="217"/>
      <c r="C35" s="218"/>
      <c r="D35" s="175"/>
      <c r="E35" s="219"/>
      <c r="F35" s="219"/>
      <c r="G35" s="176"/>
      <c r="H35" s="175"/>
      <c r="I35" s="176"/>
      <c r="J35" s="175"/>
      <c r="K35" s="176"/>
      <c r="L35" s="167"/>
      <c r="M35" s="168"/>
      <c r="N35" s="178"/>
      <c r="O35" s="179"/>
      <c r="P35" s="59">
        <f t="shared" si="8"/>
        <v>0</v>
      </c>
    </row>
    <row r="36" spans="1:16" ht="19.5" customHeight="1" thickBot="1" x14ac:dyDescent="0.3">
      <c r="A36" s="62" t="s">
        <v>43</v>
      </c>
      <c r="B36" s="175"/>
      <c r="C36" s="176"/>
      <c r="D36" s="132"/>
      <c r="E36" s="169"/>
      <c r="F36" s="169"/>
      <c r="G36" s="133"/>
      <c r="H36" s="132"/>
      <c r="I36" s="133"/>
      <c r="J36" s="132"/>
      <c r="K36" s="133"/>
      <c r="L36" s="167"/>
      <c r="M36" s="168"/>
      <c r="N36" s="178"/>
      <c r="O36" s="179"/>
      <c r="P36" s="59">
        <f t="shared" si="8"/>
        <v>0</v>
      </c>
    </row>
    <row r="37" spans="1:16" ht="19.5" customHeight="1" thickBot="1" x14ac:dyDescent="0.3">
      <c r="A37" s="62" t="s">
        <v>43</v>
      </c>
      <c r="B37" s="175"/>
      <c r="C37" s="176"/>
      <c r="D37" s="132"/>
      <c r="E37" s="169"/>
      <c r="F37" s="169"/>
      <c r="G37" s="133"/>
      <c r="H37" s="132"/>
      <c r="I37" s="133"/>
      <c r="J37" s="132"/>
      <c r="K37" s="133"/>
      <c r="L37" s="167"/>
      <c r="M37" s="168"/>
      <c r="N37" s="178"/>
      <c r="O37" s="179"/>
      <c r="P37" s="59">
        <f t="shared" si="8"/>
        <v>0</v>
      </c>
    </row>
    <row r="38" spans="1:16" ht="19.5" customHeight="1" thickBot="1" x14ac:dyDescent="0.3">
      <c r="A38" s="61" t="s">
        <v>43</v>
      </c>
      <c r="B38" s="217"/>
      <c r="C38" s="218"/>
      <c r="D38" s="175"/>
      <c r="E38" s="219"/>
      <c r="F38" s="219"/>
      <c r="G38" s="176"/>
      <c r="H38" s="175"/>
      <c r="I38" s="176"/>
      <c r="J38" s="175"/>
      <c r="K38" s="176"/>
      <c r="L38" s="167"/>
      <c r="M38" s="168"/>
      <c r="N38" s="178"/>
      <c r="O38" s="179"/>
      <c r="P38" s="59">
        <f t="shared" si="8"/>
        <v>0</v>
      </c>
    </row>
    <row r="39" spans="1:16" ht="19.5" customHeight="1" thickBot="1" x14ac:dyDescent="0.3">
      <c r="A39" s="62" t="s">
        <v>43</v>
      </c>
      <c r="B39" s="175"/>
      <c r="C39" s="176"/>
      <c r="D39" s="132"/>
      <c r="E39" s="169"/>
      <c r="F39" s="169"/>
      <c r="G39" s="133"/>
      <c r="H39" s="132"/>
      <c r="I39" s="133"/>
      <c r="J39" s="132"/>
      <c r="K39" s="133"/>
      <c r="L39" s="167"/>
      <c r="M39" s="168"/>
      <c r="N39" s="178"/>
      <c r="O39" s="179"/>
      <c r="P39" s="59">
        <f t="shared" si="8"/>
        <v>0</v>
      </c>
    </row>
    <row r="40" spans="1:16" ht="18.75" customHeight="1" x14ac:dyDescent="0.25">
      <c r="A40" s="62" t="s">
        <v>43</v>
      </c>
      <c r="B40" s="175"/>
      <c r="C40" s="176"/>
      <c r="D40" s="132"/>
      <c r="E40" s="169"/>
      <c r="F40" s="169"/>
      <c r="G40" s="133"/>
      <c r="H40" s="132"/>
      <c r="I40" s="133"/>
      <c r="J40" s="132"/>
      <c r="K40" s="133"/>
      <c r="L40" s="167"/>
      <c r="M40" s="168"/>
      <c r="N40" s="178"/>
      <c r="O40" s="179"/>
      <c r="P40" s="59">
        <f t="shared" si="8"/>
        <v>0</v>
      </c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</sheetData>
  <mergeCells count="88"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4:O34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F20:G20"/>
    <mergeCell ref="D34:G34"/>
    <mergeCell ref="B33:C33"/>
    <mergeCell ref="B32:C32"/>
    <mergeCell ref="B31:C31"/>
    <mergeCell ref="B34:C34"/>
    <mergeCell ref="D31:G31"/>
    <mergeCell ref="D32:G32"/>
    <mergeCell ref="D33:G33"/>
    <mergeCell ref="H34:I34"/>
    <mergeCell ref="J34:K34"/>
    <mergeCell ref="L32:M32"/>
    <mergeCell ref="H32:I32"/>
    <mergeCell ref="J32:K32"/>
    <mergeCell ref="L34:M34"/>
    <mergeCell ref="I4:J4"/>
    <mergeCell ref="C4:D4"/>
    <mergeCell ref="O4:P4"/>
    <mergeCell ref="K4:L4"/>
    <mergeCell ref="G4:H4"/>
    <mergeCell ref="E4:F4"/>
    <mergeCell ref="M4:N4"/>
    <mergeCell ref="A14:B14"/>
    <mergeCell ref="J33:K33"/>
    <mergeCell ref="L33:M33"/>
    <mergeCell ref="N31:O31"/>
    <mergeCell ref="N32:O32"/>
    <mergeCell ref="N33:O33"/>
    <mergeCell ref="H31:I31"/>
    <mergeCell ref="J31:K31"/>
    <mergeCell ref="L31:M31"/>
    <mergeCell ref="H33:I33"/>
    <mergeCell ref="F18:G18"/>
    <mergeCell ref="F19:G19"/>
    <mergeCell ref="A25:P27"/>
    <mergeCell ref="A30:F30"/>
    <mergeCell ref="F21:G21"/>
  </mergeCells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purl.org/dc/elements/1.1/"/>
    <ds:schemaRef ds:uri="http://purl.org/dc/dcmitype/"/>
    <ds:schemaRef ds:uri="http://purl.org/dc/terms/"/>
    <ds:schemaRef ds:uri="616d5787-8033-417d-8d26-bf00747a0ed7"/>
    <ds:schemaRef ds:uri="http://schemas.microsoft.com/office/infopath/2007/PartnerControls"/>
    <ds:schemaRef ds:uri="http://schemas.microsoft.com/office/2006/documentManagement/types"/>
    <ds:schemaRef ds:uri="3e5f4dc7-86db-493c-83c7-3c7665976394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C6473CA-21F7-4945-ADBB-29E265D59F30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Stephen Tassinaro</cp:lastModifiedBy>
  <cp:revision/>
  <cp:lastPrinted>2024-08-28T19:47:37Z</cp:lastPrinted>
  <dcterms:created xsi:type="dcterms:W3CDTF">2015-11-16T19:09:52Z</dcterms:created>
  <dcterms:modified xsi:type="dcterms:W3CDTF">2024-08-28T21:28:46Z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