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le\Desktop\"/>
    </mc:Choice>
  </mc:AlternateContent>
  <xr:revisionPtr revIDLastSave="0" documentId="8_{C62B1925-476A-4DE0-810C-39B2F78189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<sst xmlns="http://schemas.openxmlformats.org/spreadsheetml/2006/main" count="72" uniqueCount="52">
  <si>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</si>
  <si>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</si>
  <si>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</si>
  <si>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</si>
  <si>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</si>
  <si>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</si>
  <si>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</si>
  <si>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</si>
  <si>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</si>
  <si>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</si>
  <si>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</si>
  <si>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</si>
  <si>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</si>
  <si>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</si>
  <si>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</si>
  <si>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</si>
  <si>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</si>
  <si>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</si>
  <si>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</si>
  <si>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</si>
  <si>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</si>
  <si>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</si>
  <si>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</si>
  <si>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</si>
  <si>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</si>
  <si>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</si>
  <si>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</si>
  <si>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</si>
  <si>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</si>
  <si>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</si>
  <si>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</si>
  <si>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</si>
  <si>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</si>
  <si>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</si>
  <si>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</si>
  <si>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</si>
  <si>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</si>
  <si>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</si>
  <si>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</si>
  <si>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</si>
  <si>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</si>
  <si>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</si>
  <si>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</si>
  <si>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</si>
  <si>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</si>
  <si>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</si>
  <si>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</si>
  <si>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</si>
  <si>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</si>
  <si>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</si>
  <si>
    <t>0.007''</t>
  </si>
  <si>
    <t>0.008''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</si>
</sst>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5" sqref="H15:J15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35">
        <v>4000</v>
      </c>
      <c r="D6" s="24">
        <v>3617</v>
      </c>
      <c r="E6" s="23">
        <f t="shared" ref="E6:F7" si="0">C6-G6</f>
        <v>3300</v>
      </c>
      <c r="F6" s="24">
        <f t="shared" si="0"/>
        <v>2849</v>
      </c>
      <c r="G6" s="25">
        <v>700</v>
      </c>
      <c r="H6" s="26">
        <v>768</v>
      </c>
      <c r="I6" s="27">
        <f>G6/C6</f>
        <v>0.17499999999999999</v>
      </c>
      <c r="J6" s="28">
        <f>H6/D6</f>
        <v>0.21233066076859275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4000</v>
      </c>
      <c r="D7" s="36">
        <v>4075</v>
      </c>
      <c r="E7" s="35">
        <f t="shared" si="0"/>
        <v>3200</v>
      </c>
      <c r="F7" s="36">
        <f t="shared" si="0"/>
        <v>3203</v>
      </c>
      <c r="G7" s="37">
        <v>800</v>
      </c>
      <c r="H7" s="38">
        <v>872</v>
      </c>
      <c r="I7" s="39">
        <f t="shared" ref="I7:J7" si="1">G7/C7</f>
        <v>0.2</v>
      </c>
      <c r="J7" s="40">
        <f t="shared" si="1"/>
        <v>0.21398773006134969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1817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2899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157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8000</v>
      </c>
      <c r="D11" s="78">
        <f t="shared" si="2"/>
        <v>7692</v>
      </c>
      <c r="E11" s="77">
        <f t="shared" si="2"/>
        <v>6500</v>
      </c>
      <c r="F11" s="78">
        <f t="shared" si="2"/>
        <v>6052</v>
      </c>
      <c r="G11" s="79">
        <f t="shared" si="2"/>
        <v>1500</v>
      </c>
      <c r="H11" s="80">
        <f t="shared" si="2"/>
        <v>1640</v>
      </c>
      <c r="I11" s="81"/>
      <c r="J11" s="82"/>
      <c r="K11" s="79">
        <f t="shared" ref="K11:P11" si="3">SUM(K6:K10)</f>
        <v>1950</v>
      </c>
      <c r="L11" s="80">
        <f t="shared" si="3"/>
        <v>1817</v>
      </c>
      <c r="M11" s="112">
        <f t="shared" si="3"/>
        <v>3200</v>
      </c>
      <c r="N11" s="83">
        <f t="shared" si="3"/>
        <v>2899</v>
      </c>
      <c r="O11" s="84">
        <f t="shared" si="3"/>
        <v>150</v>
      </c>
      <c r="P11" s="85">
        <f t="shared" si="3"/>
        <v>157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3450</v>
      </c>
      <c r="D15" s="100">
        <f>H11+L11</f>
        <v>3457</v>
      </c>
      <c r="F15" s="123" t="s">
        <v>15</v>
      </c>
      <c r="G15" s="124"/>
      <c r="H15" s="182" t="s">
        <v>50</v>
      </c>
      <c r="I15" s="183"/>
      <c r="J15" s="184"/>
      <c r="L15" s="171"/>
      <c r="M15" s="171"/>
      <c r="N15" s="171"/>
      <c r="O15" s="171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3056</v>
      </c>
      <c r="F16" s="125" t="s">
        <v>16</v>
      </c>
      <c r="G16" s="126"/>
      <c r="H16" s="185" t="s">
        <v>50</v>
      </c>
      <c r="I16" s="186"/>
      <c r="J16" s="187"/>
      <c r="L16" s="172" t="s">
        <v>38</v>
      </c>
      <c r="M16" s="172"/>
      <c r="N16" s="172"/>
      <c r="O16" s="172"/>
      <c r="P16" s="110" t="e">
        <f>IF(R15=TRUE, 1, 0)</f>
        <v>#DIV/0!</v>
      </c>
    </row>
    <row r="17" spans="1:18" ht="18.75" customHeight="1" thickBot="1" x14ac:dyDescent="0.35">
      <c r="A17" s="197" t="s">
        <v>20</v>
      </c>
      <c r="B17" s="198"/>
      <c r="C17" s="101">
        <f>C15-C16</f>
        <v>100</v>
      </c>
      <c r="D17" s="102">
        <f>D15-D16</f>
        <v>401</v>
      </c>
      <c r="F17" s="165" t="s">
        <v>17</v>
      </c>
      <c r="G17" s="166"/>
      <c r="H17" s="188" t="s">
        <v>51</v>
      </c>
      <c r="I17" s="189"/>
      <c r="J17" s="190"/>
      <c r="L17" s="171"/>
      <c r="M17" s="171"/>
      <c r="N17" s="171"/>
      <c r="O17" s="171"/>
      <c r="P17" s="111"/>
      <c r="R17" s="1" t="e">
        <f>AND(H18&gt;=-0.02, H18&lt;=0.02)</f>
        <v>#DIV/0!</v>
      </c>
    </row>
    <row r="18" spans="1:18" ht="16.5" customHeight="1" thickBot="1" x14ac:dyDescent="0.3">
      <c r="F18" s="139" t="s">
        <v>18</v>
      </c>
      <c r="G18" s="140"/>
      <c r="H18" s="179" t="e">
        <f>AVERAGE(H15:J17)</f>
        <v>#DIV/0!</v>
      </c>
      <c r="I18" s="180"/>
      <c r="J18" s="181"/>
      <c r="L18" s="168" t="s">
        <v>39</v>
      </c>
      <c r="M18" s="168"/>
      <c r="N18" s="168"/>
      <c r="O18" s="168"/>
      <c r="P18" s="105" t="e">
        <f>IF(R17=TRUE, 1, 0)</f>
        <v>#DIV/0!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Dale  Wheeler</cp:lastModifiedBy>
  <cp:revision/>
  <cp:lastPrinted>2017-11-15T17:23:59Z</cp:lastPrinted>
  <dcterms:created xsi:type="dcterms:W3CDTF">2015-11-16T19:09:52Z</dcterms:created>
  <dcterms:modified xsi:type="dcterms:W3CDTF">2024-03-06T15:09:04Z</dcterms:modified>
</cp:coreProperties>
</file>